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demography\Web Page\Data\"/>
    </mc:Choice>
  </mc:AlternateContent>
  <bookViews>
    <workbookView xWindow="0" yWindow="0" windowWidth="28800" windowHeight="11610" activeTab="2"/>
  </bookViews>
  <sheets>
    <sheet name="2018 Population Est. Counties" sheetId="1" r:id="rId1"/>
    <sheet name="2010-2018 Pop. Est. Counties" sheetId="2" r:id="rId2"/>
    <sheet name="2018 Components of Change" sheetId="3" r:id="rId3"/>
  </sheets>
  <definedNames>
    <definedName name="_xlnm._FilterDatabase" localSheetId="1" hidden="1">'2010-2018 Pop. Est. Counties'!$A$6:$O$106</definedName>
    <definedName name="_xlnm._FilterDatabase" localSheetId="2" hidden="1">'2018 Components of Change'!$A$6:$N$106</definedName>
    <definedName name="_xlnm._FilterDatabase" localSheetId="0" hidden="1">'2018 Population Est. Counties'!$A$6:$S$6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F6" i="1"/>
  <c r="I72" i="1"/>
  <c r="I106" i="1"/>
  <c r="I98"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3" i="1"/>
  <c r="I74" i="1"/>
  <c r="I75" i="1"/>
  <c r="I76" i="1"/>
  <c r="I77" i="1"/>
  <c r="I78" i="1"/>
  <c r="I79" i="1"/>
  <c r="I80" i="1"/>
  <c r="I81" i="1"/>
  <c r="I82" i="1"/>
  <c r="I83" i="1"/>
  <c r="I84" i="1"/>
  <c r="I85" i="1"/>
  <c r="I86" i="1"/>
  <c r="I87" i="1"/>
  <c r="I88" i="1"/>
  <c r="I89" i="1"/>
  <c r="I90" i="1"/>
  <c r="I91" i="1"/>
  <c r="I92" i="1"/>
  <c r="I93" i="1"/>
  <c r="I94" i="1"/>
  <c r="I95" i="1"/>
  <c r="I96" i="1"/>
  <c r="I97" i="1"/>
  <c r="I99" i="1"/>
  <c r="I100" i="1"/>
  <c r="I101" i="1"/>
  <c r="I102" i="1"/>
  <c r="I103" i="1"/>
  <c r="I104" i="1"/>
  <c r="I105" i="1"/>
  <c r="I7" i="1"/>
  <c r="H16" i="1"/>
  <c r="H7" i="1"/>
  <c r="H8" i="1"/>
  <c r="H9" i="1"/>
  <c r="H10" i="1"/>
  <c r="H11" i="1"/>
  <c r="H12" i="1"/>
  <c r="H13" i="1"/>
  <c r="H14" i="1"/>
  <c r="H15"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G82" i="1"/>
  <c r="G95" i="1"/>
  <c r="G106"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3" i="1"/>
  <c r="G84" i="1"/>
  <c r="G85" i="1"/>
  <c r="G86" i="1"/>
  <c r="G87" i="1"/>
  <c r="G88" i="1"/>
  <c r="G89" i="1"/>
  <c r="G90" i="1"/>
  <c r="G91" i="1"/>
  <c r="G92" i="1"/>
  <c r="G93" i="1"/>
  <c r="G94" i="1"/>
  <c r="G96" i="1"/>
  <c r="G97" i="1"/>
  <c r="G98" i="1"/>
  <c r="G99" i="1"/>
  <c r="G100" i="1"/>
  <c r="G101" i="1"/>
  <c r="G102" i="1"/>
  <c r="G103" i="1"/>
  <c r="G104" i="1"/>
  <c r="G105" i="1"/>
  <c r="G9" i="1"/>
  <c r="G8" i="1"/>
  <c r="G7"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40" i="1"/>
  <c r="F41" i="1"/>
  <c r="F36" i="1"/>
  <c r="F37" i="1"/>
  <c r="F38" i="1"/>
  <c r="F39" i="1"/>
  <c r="F34" i="1"/>
  <c r="F35" i="1"/>
  <c r="F32" i="1"/>
  <c r="F33" i="1"/>
  <c r="F28" i="1"/>
  <c r="F29" i="1"/>
  <c r="F30" i="1"/>
  <c r="F31" i="1"/>
  <c r="F27" i="1"/>
  <c r="F26" i="1"/>
  <c r="F25" i="1"/>
  <c r="F24" i="1"/>
  <c r="F23" i="1"/>
  <c r="F22" i="1"/>
  <c r="F21" i="1"/>
  <c r="F20" i="1"/>
  <c r="F19" i="1"/>
  <c r="F18" i="1"/>
  <c r="F17" i="1"/>
  <c r="F16" i="1"/>
  <c r="F15" i="1"/>
  <c r="F14" i="1"/>
  <c r="F13" i="1"/>
  <c r="F12" i="1"/>
  <c r="F11" i="1"/>
  <c r="F10" i="1"/>
  <c r="F9" i="1"/>
  <c r="F8" i="1"/>
  <c r="F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7" i="1"/>
</calcChain>
</file>

<file path=xl/sharedStrings.xml><?xml version="1.0" encoding="utf-8"?>
<sst xmlns="http://schemas.openxmlformats.org/spreadsheetml/2006/main" count="345" uniqueCount="128">
  <si>
    <t>Yancey County</t>
  </si>
  <si>
    <t>Yadkin County</t>
  </si>
  <si>
    <t>Wilson County</t>
  </si>
  <si>
    <t>Wilkes County</t>
  </si>
  <si>
    <t>Wayne County</t>
  </si>
  <si>
    <t>Watauga County</t>
  </si>
  <si>
    <t>Washington County</t>
  </si>
  <si>
    <t>Warren County</t>
  </si>
  <si>
    <t>Wake County</t>
  </si>
  <si>
    <t>Vance County</t>
  </si>
  <si>
    <t>Union County</t>
  </si>
  <si>
    <t>Tyrrell County</t>
  </si>
  <si>
    <t>Transylvania County</t>
  </si>
  <si>
    <t>Swain County</t>
  </si>
  <si>
    <t>Surry County</t>
  </si>
  <si>
    <t>Stokes County</t>
  </si>
  <si>
    <t>Stanly County</t>
  </si>
  <si>
    <t>Scotland County</t>
  </si>
  <si>
    <t>Sampson County</t>
  </si>
  <si>
    <t>Rutherford County</t>
  </si>
  <si>
    <t>Rowan County</t>
  </si>
  <si>
    <t>Rockingham County</t>
  </si>
  <si>
    <t>Robeson County</t>
  </si>
  <si>
    <t>Richmond County</t>
  </si>
  <si>
    <t>Randolph County</t>
  </si>
  <si>
    <t>Polk County</t>
  </si>
  <si>
    <t>Pitt County</t>
  </si>
  <si>
    <t>Person County</t>
  </si>
  <si>
    <t>Perquimans County</t>
  </si>
  <si>
    <t>Pender County</t>
  </si>
  <si>
    <t>Pasquotank County</t>
  </si>
  <si>
    <t>Pamlico County</t>
  </si>
  <si>
    <t>Orange County</t>
  </si>
  <si>
    <t>Onslow County</t>
  </si>
  <si>
    <t>Northampton County</t>
  </si>
  <si>
    <t>New Hanover County</t>
  </si>
  <si>
    <t>Nash County</t>
  </si>
  <si>
    <t>Moore County</t>
  </si>
  <si>
    <t>Montgomery County</t>
  </si>
  <si>
    <t>Mitchell County</t>
  </si>
  <si>
    <t>Mecklenburg County</t>
  </si>
  <si>
    <t>McDowell County</t>
  </si>
  <si>
    <t>Martin County</t>
  </si>
  <si>
    <t>Madison County</t>
  </si>
  <si>
    <t>Macon County</t>
  </si>
  <si>
    <t>Lincoln County</t>
  </si>
  <si>
    <t>Lenoir County</t>
  </si>
  <si>
    <t>Lee County</t>
  </si>
  <si>
    <t>Jones County</t>
  </si>
  <si>
    <t>Johnston County</t>
  </si>
  <si>
    <t>Jackson County</t>
  </si>
  <si>
    <t>Iredell County</t>
  </si>
  <si>
    <t>Hyde County</t>
  </si>
  <si>
    <t>Hoke County</t>
  </si>
  <si>
    <t>Hertford County</t>
  </si>
  <si>
    <t>Henderson County</t>
  </si>
  <si>
    <t>Haywood County</t>
  </si>
  <si>
    <t>Harnett County</t>
  </si>
  <si>
    <t>Halifax County</t>
  </si>
  <si>
    <t>Guilford County</t>
  </si>
  <si>
    <t>Greene County</t>
  </si>
  <si>
    <t>Granville County</t>
  </si>
  <si>
    <t>Graham County</t>
  </si>
  <si>
    <t>Gates County</t>
  </si>
  <si>
    <t>Gaston County</t>
  </si>
  <si>
    <t>Franklin County</t>
  </si>
  <si>
    <t>Forsyth County</t>
  </si>
  <si>
    <t>Edgecombe County</t>
  </si>
  <si>
    <t>Durham County</t>
  </si>
  <si>
    <t>Duplin County</t>
  </si>
  <si>
    <t>Davie County</t>
  </si>
  <si>
    <t>Davidson County</t>
  </si>
  <si>
    <t>Dare County</t>
  </si>
  <si>
    <t>Currituck County</t>
  </si>
  <si>
    <t>Cumberland County</t>
  </si>
  <si>
    <t>Craven County</t>
  </si>
  <si>
    <t>Columbus County</t>
  </si>
  <si>
    <t>Cleveland County</t>
  </si>
  <si>
    <t>Clay County</t>
  </si>
  <si>
    <t>Chowan County</t>
  </si>
  <si>
    <t>Cherokee County</t>
  </si>
  <si>
    <t>Chatham County</t>
  </si>
  <si>
    <t>Catawba County</t>
  </si>
  <si>
    <t>Caswell County</t>
  </si>
  <si>
    <t>Carteret County</t>
  </si>
  <si>
    <t>Camden County</t>
  </si>
  <si>
    <t>Caldwell County</t>
  </si>
  <si>
    <t>Cabarrus County</t>
  </si>
  <si>
    <t>Burke County</t>
  </si>
  <si>
    <t>Buncombe County</t>
  </si>
  <si>
    <t>Brunswick County</t>
  </si>
  <si>
    <t>Bladen County</t>
  </si>
  <si>
    <t>Bertie County</t>
  </si>
  <si>
    <t>Beaufort County</t>
  </si>
  <si>
    <t>Avery County</t>
  </si>
  <si>
    <t>Ashe County</t>
  </si>
  <si>
    <t>Anson County</t>
  </si>
  <si>
    <t>Alleghany County</t>
  </si>
  <si>
    <t>Alexander County</t>
  </si>
  <si>
    <t>Alamance County</t>
  </si>
  <si>
    <t>North Carolina</t>
  </si>
  <si>
    <t>Growth Rate</t>
  </si>
  <si>
    <t>Numeric Change</t>
  </si>
  <si>
    <t>Numeric</t>
  </si>
  <si>
    <t>July 1, 2016 Estimate</t>
  </si>
  <si>
    <t>April 1, 2010 Estimates Base</t>
  </si>
  <si>
    <t>County Ranking</t>
  </si>
  <si>
    <t>Total Population</t>
  </si>
  <si>
    <t>Geography Name</t>
  </si>
  <si>
    <t>FIPS Code</t>
  </si>
  <si>
    <t>Source: U.S. Census Bureau, Population Estimates Program</t>
  </si>
  <si>
    <t>July 1, 2015 Estimate</t>
  </si>
  <si>
    <t>July 1, 2014 Estimate</t>
  </si>
  <si>
    <t>July 1, 2013 Estimate</t>
  </si>
  <si>
    <t>July 1, 2012 Estimate</t>
  </si>
  <si>
    <t>July 1, 2011 Estimate</t>
  </si>
  <si>
    <t>July 1, 2010 Estimate</t>
  </si>
  <si>
    <t>Net Migration</t>
  </si>
  <si>
    <t>Natural Increase</t>
  </si>
  <si>
    <r>
      <t>Components of Change</t>
    </r>
    <r>
      <rPr>
        <b/>
        <vertAlign val="superscript"/>
        <sz val="11"/>
        <color theme="1"/>
        <rFont val="Calibri"/>
        <family val="2"/>
        <scheme val="minor"/>
      </rPr>
      <t>1</t>
    </r>
  </si>
  <si>
    <t>July 1, 2017 Estimate</t>
  </si>
  <si>
    <t>July 1, 2018 Estimate</t>
  </si>
  <si>
    <t>2018 Population Estimates for NC State and Counties</t>
  </si>
  <si>
    <t>2018 Population</t>
  </si>
  <si>
    <t>Change, 2010-2018</t>
  </si>
  <si>
    <t>Population Estimates for NC State and Counties, 2010-2018</t>
  </si>
  <si>
    <t>2018 Components of Population Change for NC State and Counties</t>
  </si>
  <si>
    <r>
      <rPr>
        <vertAlign val="superscript"/>
        <sz val="10"/>
        <color theme="1"/>
        <rFont val="Calibri"/>
        <family val="2"/>
        <scheme val="minor"/>
      </rPr>
      <t xml:space="preserve">1 </t>
    </r>
    <r>
      <rPr>
        <sz val="10"/>
        <color theme="1"/>
        <rFont val="Calibri"/>
        <family val="2"/>
        <scheme val="minor"/>
      </rPr>
      <t>Population change includes a residual component that the U.S. Census Bureau does not attribute to any specific demographic component. The difference between the sum of natural increase and net migration and total numeric change represents the residual component.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</si>
</sst>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vertAlign val="superscript"/>
      <sz val="10"/>
      <color theme="1"/>
      <name val="Calibri"/>
      <family val="2"/>
      <scheme val="minor"/>
    </font>
    <font>
      <b/>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9" fontId="1" fillId="2" borderId="1" xfId="1" applyFont="1" applyFill="1" applyBorder="1" applyAlignment="1">
      <alignment horizontal="center"/>
    </xf>
    <xf numFmtId="3" fontId="0" fillId="2" borderId="3" xfId="0" applyNumberFormat="1" applyFont="1" applyFill="1" applyBorder="1" applyAlignment="1">
      <alignment horizontal="right" indent="1"/>
    </xf>
    <xf numFmtId="3" fontId="0" fillId="2" borderId="1" xfId="0" applyNumberFormat="1" applyFill="1" applyBorder="1" applyAlignment="1">
      <alignment horizontal="right" indent="1"/>
    </xf>
    <xf numFmtId="3" fontId="0" fillId="2" borderId="3" xfId="0" applyNumberFormat="1" applyFill="1" applyBorder="1" applyAlignment="1">
      <alignment horizontal="right" indent="1"/>
    </xf>
    <xf numFmtId="0" fontId="0" fillId="2" borderId="2" xfId="0" applyFill="1" applyBorder="1"/>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3" fontId="0" fillId="2" borderId="0" xfId="0" applyNumberFormat="1" applyFont="1" applyFill="1" applyBorder="1" applyAlignment="1">
      <alignment horizontal="right" indent="1"/>
    </xf>
    <xf numFmtId="3" fontId="0" fillId="2" borderId="4" xfId="0" applyNumberFormat="1" applyFill="1" applyBorder="1" applyAlignment="1">
      <alignment horizontal="right" indent="1"/>
    </xf>
    <xf numFmtId="3" fontId="0" fillId="2" borderId="5" xfId="0" applyNumberFormat="1" applyFill="1" applyBorder="1" applyAlignment="1">
      <alignment horizontal="right" indent="1"/>
    </xf>
    <xf numFmtId="0" fontId="0" fillId="2" borderId="0" xfId="0" applyFill="1" applyBorder="1"/>
    <xf numFmtId="3" fontId="0" fillId="2" borderId="0" xfId="0" applyNumberFormat="1" applyFill="1"/>
    <xf numFmtId="0" fontId="2" fillId="2" borderId="0" xfId="0" quotePrefix="1" applyFont="1" applyFill="1" applyBorder="1" applyAlignment="1">
      <alignment horizontal="center"/>
    </xf>
    <xf numFmtId="0" fontId="2" fillId="2" borderId="5" xfId="0" quotePrefix="1" applyFont="1" applyFill="1" applyBorder="1" applyAlignment="1">
      <alignment horizontal="center"/>
    </xf>
    <xf numFmtId="3" fontId="2" fillId="2" borderId="0" xfId="0" applyNumberFormat="1" applyFont="1" applyFill="1" applyBorder="1" applyAlignment="1">
      <alignment horizontal="right" indent="1"/>
    </xf>
    <xf numFmtId="3" fontId="2" fillId="2" borderId="4" xfId="0" applyNumberFormat="1" applyFont="1" applyFill="1" applyBorder="1" applyAlignment="1">
      <alignment horizontal="right" indent="1"/>
    </xf>
    <xf numFmtId="3" fontId="2" fillId="2" borderId="5" xfId="0" applyNumberFormat="1" applyFont="1" applyFill="1" applyBorder="1" applyAlignment="1">
      <alignment horizontal="right" indent="1"/>
    </xf>
    <xf numFmtId="0" fontId="2" fillId="2" borderId="0" xfId="0" applyFont="1" applyFill="1" applyBorder="1"/>
    <xf numFmtId="0" fontId="2" fillId="2" borderId="5"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3" fontId="2" fillId="2" borderId="16" xfId="0" applyNumberFormat="1" applyFont="1" applyFill="1" applyBorder="1" applyAlignment="1">
      <alignment horizontal="right" indent="1"/>
    </xf>
    <xf numFmtId="3" fontId="2" fillId="2" borderId="15" xfId="0" applyNumberFormat="1" applyFont="1" applyFill="1" applyBorder="1" applyAlignment="1">
      <alignment horizontal="right" indent="1"/>
    </xf>
    <xf numFmtId="0" fontId="0" fillId="2" borderId="17" xfId="0" applyFill="1" applyBorder="1" applyAlignment="1">
      <alignment horizontal="center" vertical="center" wrapText="1"/>
    </xf>
    <xf numFmtId="0" fontId="4" fillId="2" borderId="0" xfId="0" applyFont="1" applyFill="1" applyAlignment="1"/>
    <xf numFmtId="0" fontId="2" fillId="4" borderId="10" xfId="0" applyFont="1" applyFill="1" applyBorder="1" applyAlignment="1">
      <alignment horizontal="center" wrapText="1"/>
    </xf>
    <xf numFmtId="0" fontId="3" fillId="2" borderId="0" xfId="0" applyFont="1" applyFill="1" applyAlignment="1">
      <alignment horizontal="left"/>
    </xf>
    <xf numFmtId="0" fontId="0" fillId="2" borderId="0" xfId="0" applyFill="1" applyAlignment="1">
      <alignment horizontal="left"/>
    </xf>
    <xf numFmtId="0" fontId="4" fillId="2" borderId="0" xfId="0" applyFont="1" applyFill="1" applyAlignment="1">
      <alignment horizontal="center"/>
    </xf>
    <xf numFmtId="3" fontId="2" fillId="2" borderId="5" xfId="0" applyNumberFormat="1" applyFont="1" applyFill="1" applyBorder="1" applyAlignment="1">
      <alignment horizontal="right" indent="2"/>
    </xf>
    <xf numFmtId="3" fontId="2" fillId="2" borderId="4" xfId="0" applyNumberFormat="1" applyFont="1" applyFill="1" applyBorder="1" applyAlignment="1">
      <alignment horizontal="right" indent="2"/>
    </xf>
    <xf numFmtId="3" fontId="2" fillId="2" borderId="0" xfId="0" applyNumberFormat="1" applyFont="1" applyFill="1" applyBorder="1" applyAlignment="1">
      <alignment horizontal="right" indent="2"/>
    </xf>
    <xf numFmtId="3" fontId="0" fillId="2" borderId="5" xfId="0" applyNumberFormat="1" applyFill="1" applyBorder="1" applyAlignment="1">
      <alignment horizontal="right" indent="2"/>
    </xf>
    <xf numFmtId="3" fontId="0" fillId="2" borderId="4" xfId="0" applyNumberFormat="1" applyFill="1" applyBorder="1" applyAlignment="1">
      <alignment horizontal="right" indent="2"/>
    </xf>
    <xf numFmtId="3" fontId="0" fillId="2" borderId="0" xfId="0" applyNumberFormat="1" applyFill="1" applyBorder="1" applyAlignment="1">
      <alignment horizontal="right" indent="2"/>
    </xf>
    <xf numFmtId="0" fontId="0" fillId="2" borderId="5" xfId="0" applyNumberFormat="1" applyFill="1" applyBorder="1" applyAlignment="1">
      <alignment horizontal="right" indent="2"/>
    </xf>
    <xf numFmtId="0" fontId="0" fillId="2" borderId="4" xfId="0" applyNumberFormat="1" applyFill="1" applyBorder="1" applyAlignment="1">
      <alignment horizontal="right" indent="2"/>
    </xf>
    <xf numFmtId="0" fontId="0" fillId="2" borderId="0" xfId="0" applyNumberFormat="1" applyFill="1" applyBorder="1" applyAlignment="1">
      <alignment horizontal="right" indent="2"/>
    </xf>
    <xf numFmtId="3" fontId="0" fillId="2" borderId="3" xfId="0" applyNumberFormat="1" applyFill="1" applyBorder="1" applyAlignment="1">
      <alignment horizontal="right" indent="2"/>
    </xf>
    <xf numFmtId="3" fontId="0" fillId="2" borderId="1" xfId="0" applyNumberFormat="1" applyFill="1" applyBorder="1" applyAlignment="1">
      <alignment horizontal="right" indent="2"/>
    </xf>
    <xf numFmtId="0" fontId="0" fillId="2" borderId="2" xfId="0" applyNumberFormat="1" applyFill="1" applyBorder="1" applyAlignment="1">
      <alignment horizontal="right" indent="2"/>
    </xf>
    <xf numFmtId="0" fontId="0" fillId="2" borderId="3" xfId="0" applyNumberFormat="1" applyFill="1" applyBorder="1" applyAlignment="1">
      <alignment horizontal="right" indent="2"/>
    </xf>
    <xf numFmtId="0" fontId="0" fillId="2" borderId="1" xfId="0" applyNumberFormat="1" applyFill="1" applyBorder="1" applyAlignment="1">
      <alignment horizontal="right" indent="2"/>
    </xf>
    <xf numFmtId="3" fontId="0" fillId="2" borderId="15" xfId="0" applyNumberFormat="1" applyFill="1" applyBorder="1" applyAlignment="1">
      <alignment horizontal="right" indent="2"/>
    </xf>
    <xf numFmtId="3" fontId="0" fillId="2" borderId="14" xfId="0" applyNumberFormat="1" applyFill="1" applyBorder="1" applyAlignment="1">
      <alignment horizontal="right" indent="2"/>
    </xf>
    <xf numFmtId="3" fontId="0" fillId="2" borderId="2" xfId="0" applyNumberFormat="1" applyFill="1" applyBorder="1" applyAlignment="1">
      <alignment horizontal="right" indent="2"/>
    </xf>
    <xf numFmtId="0" fontId="2" fillId="3" borderId="11"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3" fillId="2" borderId="0" xfId="0" applyFont="1" applyFill="1" applyAlignment="1">
      <alignment horizontal="left"/>
    </xf>
    <xf numFmtId="0" fontId="0" fillId="2" borderId="0" xfId="0" applyFill="1" applyAlignment="1">
      <alignment horizontal="left"/>
    </xf>
    <xf numFmtId="0" fontId="2" fillId="2" borderId="1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4" borderId="10" xfId="0" applyFont="1" applyFill="1" applyBorder="1" applyAlignment="1">
      <alignment horizontal="center"/>
    </xf>
    <xf numFmtId="0" fontId="2" fillId="3" borderId="20" xfId="0" applyFont="1" applyFill="1" applyBorder="1" applyAlignment="1">
      <alignment horizontal="center"/>
    </xf>
    <xf numFmtId="0" fontId="2" fillId="3" borderId="19" xfId="0" applyFont="1" applyFill="1" applyBorder="1" applyAlignment="1">
      <alignment horizontal="center"/>
    </xf>
    <xf numFmtId="0" fontId="2" fillId="3" borderId="18" xfId="0" applyFont="1" applyFill="1" applyBorder="1" applyAlignment="1">
      <alignment horizontal="center"/>
    </xf>
    <xf numFmtId="0" fontId="4" fillId="2" borderId="0" xfId="0" applyFont="1" applyFill="1" applyAlignment="1">
      <alignment horizontal="left" vertical="center" wrapText="1"/>
    </xf>
    <xf numFmtId="9" fontId="1" fillId="2" borderId="4" xfId="1" applyFont="1" applyFill="1" applyBorder="1" applyAlignment="1">
      <alignment horizontal="center"/>
    </xf>
    <xf numFmtId="0" fontId="2" fillId="2" borderId="16" xfId="0" quotePrefix="1" applyFont="1" applyFill="1" applyBorder="1" applyAlignment="1">
      <alignment horizontal="center"/>
    </xf>
    <xf numFmtId="3" fontId="2" fillId="2" borderId="21" xfId="0" applyNumberFormat="1" applyFont="1" applyFill="1" applyBorder="1" applyAlignment="1">
      <alignment horizontal="right" indent="1"/>
    </xf>
    <xf numFmtId="0" fontId="0" fillId="2" borderId="22" xfId="0" applyFill="1" applyBorder="1" applyAlignment="1">
      <alignment horizontal="center" vertical="center" wrapText="1"/>
    </xf>
    <xf numFmtId="9" fontId="2" fillId="2" borderId="4" xfId="1" applyFont="1" applyFill="1" applyBorder="1" applyAlignment="1">
      <alignment horizontal="center"/>
    </xf>
  </cellXfs>
  <cellStyles count="2">
    <cellStyle name="Normal" xfId="0" builtinId="0"/>
    <cellStyle name="Percent" xfId="1" builtinId="5"/>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7"/>
  <sheetViews>
    <sheetView workbookViewId="0">
      <pane ySplit="5" topLeftCell="A6" activePane="bottomLeft" state="frozen"/>
      <selection pane="bottomLeft" activeCell="E7" sqref="E7"/>
    </sheetView>
  </sheetViews>
  <sheetFormatPr defaultRowHeight="15" x14ac:dyDescent="0.25"/>
  <cols>
    <col min="1" max="1" width="10.140625" style="2" customWidth="1"/>
    <col min="2" max="2" width="20" style="1" bestFit="1" customWidth="1"/>
    <col min="3" max="3" width="14.42578125" style="1" customWidth="1"/>
    <col min="4" max="6" width="12.7109375" style="1" customWidth="1"/>
    <col min="7" max="7" width="10.85546875" style="2" customWidth="1"/>
    <col min="8" max="9" width="9.7109375" style="2" customWidth="1"/>
    <col min="10" max="13" width="9.140625" style="1"/>
    <col min="14" max="19" width="11" style="1" customWidth="1"/>
    <col min="20" max="16384" width="9.140625" style="1"/>
  </cols>
  <sheetData>
    <row r="1" spans="1:10" ht="18.75" x14ac:dyDescent="0.3">
      <c r="A1" s="57" t="s">
        <v>122</v>
      </c>
      <c r="B1" s="57"/>
      <c r="C1" s="57"/>
      <c r="D1" s="57"/>
      <c r="E1" s="57"/>
    </row>
    <row r="2" spans="1:10" x14ac:dyDescent="0.25">
      <c r="A2" s="58" t="s">
        <v>110</v>
      </c>
      <c r="B2" s="58"/>
      <c r="C2" s="58"/>
      <c r="D2" s="58"/>
      <c r="E2" s="58"/>
    </row>
    <row r="4" spans="1:10" ht="18" customHeight="1" thickBot="1" x14ac:dyDescent="0.3">
      <c r="A4" s="59" t="s">
        <v>109</v>
      </c>
      <c r="B4" s="61" t="s">
        <v>108</v>
      </c>
      <c r="C4" s="54" t="s">
        <v>107</v>
      </c>
      <c r="D4" s="56"/>
      <c r="E4" s="63" t="s">
        <v>124</v>
      </c>
      <c r="F4" s="63"/>
      <c r="G4" s="54" t="s">
        <v>106</v>
      </c>
      <c r="H4" s="55"/>
      <c r="I4" s="56"/>
    </row>
    <row r="5" spans="1:10" ht="31.5" thickTop="1" thickBot="1" x14ac:dyDescent="0.3">
      <c r="A5" s="60"/>
      <c r="B5" s="62"/>
      <c r="C5" s="28" t="s">
        <v>105</v>
      </c>
      <c r="D5" s="26" t="s">
        <v>121</v>
      </c>
      <c r="E5" s="27" t="s">
        <v>103</v>
      </c>
      <c r="F5" s="27" t="s">
        <v>101</v>
      </c>
      <c r="G5" s="28" t="s">
        <v>123</v>
      </c>
      <c r="H5" s="27" t="s">
        <v>102</v>
      </c>
      <c r="I5" s="26" t="s">
        <v>101</v>
      </c>
    </row>
    <row r="6" spans="1:10" x14ac:dyDescent="0.25">
      <c r="A6" s="25">
        <v>37000</v>
      </c>
      <c r="B6" s="24" t="s">
        <v>100</v>
      </c>
      <c r="C6" s="23">
        <v>9535736</v>
      </c>
      <c r="D6" s="22">
        <v>10383620</v>
      </c>
      <c r="E6" s="21">
        <f>D6-C6</f>
        <v>847884</v>
      </c>
      <c r="F6" s="72">
        <f>E6/C6</f>
        <v>8.8916471680843517E-2</v>
      </c>
      <c r="G6" s="20"/>
      <c r="H6" s="19"/>
      <c r="I6" s="69"/>
    </row>
    <row r="7" spans="1:10" x14ac:dyDescent="0.25">
      <c r="A7" s="13">
        <v>37001</v>
      </c>
      <c r="B7" s="17" t="s">
        <v>99</v>
      </c>
      <c r="C7" s="16">
        <v>151160</v>
      </c>
      <c r="D7" s="15">
        <v>166436</v>
      </c>
      <c r="E7" s="14">
        <f>D7-C7</f>
        <v>15276</v>
      </c>
      <c r="F7" s="68">
        <f>E7/C7</f>
        <v>0.10105848107965069</v>
      </c>
      <c r="G7" s="12">
        <f>_xlfn.RANK.AVG(D7,$D$7:$D$106)</f>
        <v>17</v>
      </c>
      <c r="H7" s="12">
        <f>_xlfn.RANK.AVG(E7,$E$7:$E$106)</f>
        <v>16</v>
      </c>
      <c r="I7" s="11">
        <f>_xlfn.RANK.AVG(F7,$F$7:$F$106)</f>
        <v>18</v>
      </c>
      <c r="J7" s="18"/>
    </row>
    <row r="8" spans="1:10" x14ac:dyDescent="0.25">
      <c r="A8" s="13">
        <v>37003</v>
      </c>
      <c r="B8" s="17" t="s">
        <v>98</v>
      </c>
      <c r="C8" s="16">
        <v>37185</v>
      </c>
      <c r="D8" s="15">
        <v>37353</v>
      </c>
      <c r="E8" s="14">
        <f t="shared" ref="E8:E71" si="0">D8-C8</f>
        <v>168</v>
      </c>
      <c r="F8" s="68">
        <f>E8/C8</f>
        <v>4.5179507866075028E-3</v>
      </c>
      <c r="G8" s="12">
        <f>_xlfn.RANK.AVG(D8,$D$7:$D$106)</f>
        <v>65</v>
      </c>
      <c r="H8" s="12">
        <f t="shared" ref="H8:H71" si="1">_xlfn.RANK.AVG(E8,$E$7:$E$106)</f>
        <v>52</v>
      </c>
      <c r="I8" s="11">
        <f t="shared" ref="I8:I71" si="2">_xlfn.RANK.AVG(F8,$F$7:$F$106)</f>
        <v>52</v>
      </c>
    </row>
    <row r="9" spans="1:10" x14ac:dyDescent="0.25">
      <c r="A9" s="13">
        <v>37005</v>
      </c>
      <c r="B9" s="17" t="s">
        <v>97</v>
      </c>
      <c r="C9" s="16">
        <v>11154</v>
      </c>
      <c r="D9" s="15">
        <v>11161</v>
      </c>
      <c r="E9" s="14">
        <f t="shared" si="0"/>
        <v>7</v>
      </c>
      <c r="F9" s="68">
        <f>E9/C9</f>
        <v>6.2757755065447377E-4</v>
      </c>
      <c r="G9" s="12">
        <f>_xlfn.RANK.AVG(D9,$D$7:$D$106)</f>
        <v>94</v>
      </c>
      <c r="H9" s="12">
        <f t="shared" si="1"/>
        <v>57</v>
      </c>
      <c r="I9" s="11">
        <f t="shared" si="2"/>
        <v>57</v>
      </c>
    </row>
    <row r="10" spans="1:10" x14ac:dyDescent="0.25">
      <c r="A10" s="13">
        <v>37007</v>
      </c>
      <c r="B10" s="17" t="s">
        <v>96</v>
      </c>
      <c r="C10" s="16">
        <v>26929</v>
      </c>
      <c r="D10" s="15">
        <v>24877</v>
      </c>
      <c r="E10" s="14">
        <f t="shared" si="0"/>
        <v>-2052</v>
      </c>
      <c r="F10" s="68">
        <f>E10/C10</f>
        <v>-7.6200378773812624E-2</v>
      </c>
      <c r="G10" s="12">
        <f t="shared" ref="G10:G73" si="3">_xlfn.RANK.AVG(D10,$D$7:$D$106)</f>
        <v>75</v>
      </c>
      <c r="H10" s="12">
        <f t="shared" si="1"/>
        <v>92</v>
      </c>
      <c r="I10" s="11">
        <f t="shared" si="2"/>
        <v>95</v>
      </c>
    </row>
    <row r="11" spans="1:10" x14ac:dyDescent="0.25">
      <c r="A11" s="13">
        <v>37009</v>
      </c>
      <c r="B11" s="17" t="s">
        <v>95</v>
      </c>
      <c r="C11" s="16">
        <v>27240</v>
      </c>
      <c r="D11" s="15">
        <v>27109</v>
      </c>
      <c r="E11" s="14">
        <f t="shared" si="0"/>
        <v>-131</v>
      </c>
      <c r="F11" s="68">
        <f>E11/C11</f>
        <v>-4.8091042584434652E-3</v>
      </c>
      <c r="G11" s="12">
        <f t="shared" si="3"/>
        <v>73</v>
      </c>
      <c r="H11" s="12">
        <f t="shared" si="1"/>
        <v>59</v>
      </c>
      <c r="I11" s="11">
        <f t="shared" si="2"/>
        <v>60</v>
      </c>
    </row>
    <row r="12" spans="1:10" x14ac:dyDescent="0.25">
      <c r="A12" s="13">
        <v>37011</v>
      </c>
      <c r="B12" s="17" t="s">
        <v>94</v>
      </c>
      <c r="C12" s="16">
        <v>17812</v>
      </c>
      <c r="D12" s="15">
        <v>17505</v>
      </c>
      <c r="E12" s="14">
        <f t="shared" si="0"/>
        <v>-307</v>
      </c>
      <c r="F12" s="68">
        <f>E12/C12</f>
        <v>-1.7235571524814731E-2</v>
      </c>
      <c r="G12" s="12">
        <f t="shared" si="3"/>
        <v>86</v>
      </c>
      <c r="H12" s="12">
        <f t="shared" si="1"/>
        <v>61</v>
      </c>
      <c r="I12" s="11">
        <f t="shared" si="2"/>
        <v>68</v>
      </c>
    </row>
    <row r="13" spans="1:10" x14ac:dyDescent="0.25">
      <c r="A13" s="13">
        <v>37013</v>
      </c>
      <c r="B13" s="17" t="s">
        <v>93</v>
      </c>
      <c r="C13" s="16">
        <v>47768</v>
      </c>
      <c r="D13" s="15">
        <v>47079</v>
      </c>
      <c r="E13" s="14">
        <f t="shared" si="0"/>
        <v>-689</v>
      </c>
      <c r="F13" s="68">
        <f>E13/C13</f>
        <v>-1.4423882096801207E-2</v>
      </c>
      <c r="G13" s="12">
        <f t="shared" si="3"/>
        <v>55</v>
      </c>
      <c r="H13" s="12">
        <f t="shared" si="1"/>
        <v>73</v>
      </c>
      <c r="I13" s="11">
        <f t="shared" si="2"/>
        <v>65</v>
      </c>
    </row>
    <row r="14" spans="1:10" x14ac:dyDescent="0.25">
      <c r="A14" s="13">
        <v>37015</v>
      </c>
      <c r="B14" s="17" t="s">
        <v>92</v>
      </c>
      <c r="C14" s="16">
        <v>21275</v>
      </c>
      <c r="D14" s="15">
        <v>19026</v>
      </c>
      <c r="E14" s="14">
        <f t="shared" si="0"/>
        <v>-2249</v>
      </c>
      <c r="F14" s="68">
        <f>E14/C14</f>
        <v>-0.10571092831962398</v>
      </c>
      <c r="G14" s="12">
        <f t="shared" si="3"/>
        <v>84</v>
      </c>
      <c r="H14" s="12">
        <f t="shared" si="1"/>
        <v>93</v>
      </c>
      <c r="I14" s="11">
        <f t="shared" si="2"/>
        <v>99</v>
      </c>
    </row>
    <row r="15" spans="1:10" x14ac:dyDescent="0.25">
      <c r="A15" s="13">
        <v>37017</v>
      </c>
      <c r="B15" s="17" t="s">
        <v>91</v>
      </c>
      <c r="C15" s="16">
        <v>35181</v>
      </c>
      <c r="D15" s="15">
        <v>33190</v>
      </c>
      <c r="E15" s="14">
        <f t="shared" si="0"/>
        <v>-1991</v>
      </c>
      <c r="F15" s="68">
        <f>E15/C15</f>
        <v>-5.6593047383530881E-2</v>
      </c>
      <c r="G15" s="12">
        <f t="shared" si="3"/>
        <v>70</v>
      </c>
      <c r="H15" s="12">
        <f t="shared" si="1"/>
        <v>91</v>
      </c>
      <c r="I15" s="11">
        <f t="shared" si="2"/>
        <v>89</v>
      </c>
    </row>
    <row r="16" spans="1:10" x14ac:dyDescent="0.25">
      <c r="A16" s="13">
        <v>37019</v>
      </c>
      <c r="B16" s="17" t="s">
        <v>90</v>
      </c>
      <c r="C16" s="16">
        <v>107429</v>
      </c>
      <c r="D16" s="15">
        <v>136744</v>
      </c>
      <c r="E16" s="14">
        <f t="shared" si="0"/>
        <v>29315</v>
      </c>
      <c r="F16" s="68">
        <f>E16/C16</f>
        <v>0.27287790075305551</v>
      </c>
      <c r="G16" s="12">
        <f t="shared" si="3"/>
        <v>22</v>
      </c>
      <c r="H16" s="12">
        <f>_xlfn.RANK.AVG(E16,$E$7:$E$106)</f>
        <v>9</v>
      </c>
      <c r="I16" s="11">
        <f t="shared" si="2"/>
        <v>1</v>
      </c>
    </row>
    <row r="17" spans="1:9" x14ac:dyDescent="0.25">
      <c r="A17" s="13">
        <v>37021</v>
      </c>
      <c r="B17" s="17" t="s">
        <v>89</v>
      </c>
      <c r="C17" s="16">
        <v>238331</v>
      </c>
      <c r="D17" s="15">
        <v>259103</v>
      </c>
      <c r="E17" s="14">
        <f t="shared" si="0"/>
        <v>20772</v>
      </c>
      <c r="F17" s="68">
        <f>E17/C17</f>
        <v>8.7156098031728982E-2</v>
      </c>
      <c r="G17" s="12">
        <f t="shared" si="3"/>
        <v>7</v>
      </c>
      <c r="H17" s="12">
        <f t="shared" si="1"/>
        <v>11</v>
      </c>
      <c r="I17" s="11">
        <f t="shared" si="2"/>
        <v>23</v>
      </c>
    </row>
    <row r="18" spans="1:9" x14ac:dyDescent="0.25">
      <c r="A18" s="13">
        <v>37023</v>
      </c>
      <c r="B18" s="17" t="s">
        <v>88</v>
      </c>
      <c r="C18" s="16">
        <v>90832</v>
      </c>
      <c r="D18" s="15">
        <v>90382</v>
      </c>
      <c r="E18" s="14">
        <f t="shared" si="0"/>
        <v>-450</v>
      </c>
      <c r="F18" s="68">
        <f>E18/C18</f>
        <v>-4.9542011625858728E-3</v>
      </c>
      <c r="G18" s="12">
        <f t="shared" si="3"/>
        <v>32</v>
      </c>
      <c r="H18" s="12">
        <f t="shared" si="1"/>
        <v>65</v>
      </c>
      <c r="I18" s="11">
        <f t="shared" si="2"/>
        <v>61</v>
      </c>
    </row>
    <row r="19" spans="1:9" x14ac:dyDescent="0.25">
      <c r="A19" s="13">
        <v>37025</v>
      </c>
      <c r="B19" s="17" t="s">
        <v>87</v>
      </c>
      <c r="C19" s="16">
        <v>178087</v>
      </c>
      <c r="D19" s="15">
        <v>211342</v>
      </c>
      <c r="E19" s="14">
        <f t="shared" si="0"/>
        <v>33255</v>
      </c>
      <c r="F19" s="68">
        <f>E19/C19</f>
        <v>0.18673457355112952</v>
      </c>
      <c r="G19" s="12">
        <f t="shared" si="3"/>
        <v>11</v>
      </c>
      <c r="H19" s="12">
        <f t="shared" si="1"/>
        <v>7</v>
      </c>
      <c r="I19" s="11">
        <f t="shared" si="2"/>
        <v>6</v>
      </c>
    </row>
    <row r="20" spans="1:9" x14ac:dyDescent="0.25">
      <c r="A20" s="13">
        <v>37027</v>
      </c>
      <c r="B20" s="17" t="s">
        <v>86</v>
      </c>
      <c r="C20" s="16">
        <v>83060</v>
      </c>
      <c r="D20" s="15">
        <v>82029</v>
      </c>
      <c r="E20" s="14">
        <f t="shared" si="0"/>
        <v>-1031</v>
      </c>
      <c r="F20" s="68">
        <f>E20/C20</f>
        <v>-1.241271370093908E-2</v>
      </c>
      <c r="G20" s="12">
        <f t="shared" si="3"/>
        <v>34</v>
      </c>
      <c r="H20" s="12">
        <f t="shared" si="1"/>
        <v>81</v>
      </c>
      <c r="I20" s="11">
        <f t="shared" si="2"/>
        <v>64</v>
      </c>
    </row>
    <row r="21" spans="1:9" x14ac:dyDescent="0.25">
      <c r="A21" s="13">
        <v>37029</v>
      </c>
      <c r="B21" s="17" t="s">
        <v>85</v>
      </c>
      <c r="C21" s="16">
        <v>9980</v>
      </c>
      <c r="D21" s="15">
        <v>10710</v>
      </c>
      <c r="E21" s="14">
        <f t="shared" si="0"/>
        <v>730</v>
      </c>
      <c r="F21" s="68">
        <f>E21/C21</f>
        <v>7.3146292585170344E-2</v>
      </c>
      <c r="G21" s="12">
        <f t="shared" si="3"/>
        <v>96</v>
      </c>
      <c r="H21" s="12">
        <f t="shared" si="1"/>
        <v>45</v>
      </c>
      <c r="I21" s="11">
        <f t="shared" si="2"/>
        <v>29</v>
      </c>
    </row>
    <row r="22" spans="1:9" x14ac:dyDescent="0.25">
      <c r="A22" s="13">
        <v>37031</v>
      </c>
      <c r="B22" s="17" t="s">
        <v>84</v>
      </c>
      <c r="C22" s="16">
        <v>66463</v>
      </c>
      <c r="D22" s="15">
        <v>69524</v>
      </c>
      <c r="E22" s="14">
        <f t="shared" si="0"/>
        <v>3061</v>
      </c>
      <c r="F22" s="68">
        <f>E22/C22</f>
        <v>4.6055700164001026E-2</v>
      </c>
      <c r="G22" s="12">
        <f t="shared" si="3"/>
        <v>38</v>
      </c>
      <c r="H22" s="12">
        <f t="shared" si="1"/>
        <v>33</v>
      </c>
      <c r="I22" s="11">
        <f t="shared" si="2"/>
        <v>35</v>
      </c>
    </row>
    <row r="23" spans="1:9" x14ac:dyDescent="0.25">
      <c r="A23" s="13">
        <v>37033</v>
      </c>
      <c r="B23" s="17" t="s">
        <v>83</v>
      </c>
      <c r="C23" s="16">
        <v>23734</v>
      </c>
      <c r="D23" s="15">
        <v>22698</v>
      </c>
      <c r="E23" s="14">
        <f t="shared" si="0"/>
        <v>-1036</v>
      </c>
      <c r="F23" s="68">
        <f>E23/C23</f>
        <v>-4.3650459256762447E-2</v>
      </c>
      <c r="G23" s="12">
        <f t="shared" si="3"/>
        <v>77</v>
      </c>
      <c r="H23" s="12">
        <f t="shared" si="1"/>
        <v>82</v>
      </c>
      <c r="I23" s="11">
        <f t="shared" si="2"/>
        <v>85</v>
      </c>
    </row>
    <row r="24" spans="1:9" x14ac:dyDescent="0.25">
      <c r="A24" s="13">
        <v>37035</v>
      </c>
      <c r="B24" s="17" t="s">
        <v>82</v>
      </c>
      <c r="C24" s="16">
        <v>154753</v>
      </c>
      <c r="D24" s="15">
        <v>158652</v>
      </c>
      <c r="E24" s="14">
        <f t="shared" si="0"/>
        <v>3899</v>
      </c>
      <c r="F24" s="68">
        <f>E24/C24</f>
        <v>2.5194988142394653E-2</v>
      </c>
      <c r="G24" s="12">
        <f t="shared" si="3"/>
        <v>18</v>
      </c>
      <c r="H24" s="12">
        <f t="shared" si="1"/>
        <v>28</v>
      </c>
      <c r="I24" s="11">
        <f t="shared" si="2"/>
        <v>42</v>
      </c>
    </row>
    <row r="25" spans="1:9" x14ac:dyDescent="0.25">
      <c r="A25" s="13">
        <v>37037</v>
      </c>
      <c r="B25" s="17" t="s">
        <v>81</v>
      </c>
      <c r="C25" s="16">
        <v>63481</v>
      </c>
      <c r="D25" s="15">
        <v>73139</v>
      </c>
      <c r="E25" s="14">
        <f t="shared" si="0"/>
        <v>9658</v>
      </c>
      <c r="F25" s="68">
        <f>E25/C25</f>
        <v>0.15214001039681163</v>
      </c>
      <c r="G25" s="12">
        <f t="shared" si="3"/>
        <v>36</v>
      </c>
      <c r="H25" s="12">
        <f t="shared" si="1"/>
        <v>23</v>
      </c>
      <c r="I25" s="11">
        <f t="shared" si="2"/>
        <v>11</v>
      </c>
    </row>
    <row r="26" spans="1:9" x14ac:dyDescent="0.25">
      <c r="A26" s="13">
        <v>37039</v>
      </c>
      <c r="B26" s="17" t="s">
        <v>80</v>
      </c>
      <c r="C26" s="16">
        <v>27444</v>
      </c>
      <c r="D26" s="15">
        <v>28383</v>
      </c>
      <c r="E26" s="14">
        <f t="shared" si="0"/>
        <v>939</v>
      </c>
      <c r="F26" s="68">
        <f>E26/C26</f>
        <v>3.421512898994316E-2</v>
      </c>
      <c r="G26" s="12">
        <f t="shared" si="3"/>
        <v>71</v>
      </c>
      <c r="H26" s="12">
        <f t="shared" si="1"/>
        <v>44</v>
      </c>
      <c r="I26" s="11">
        <f t="shared" si="2"/>
        <v>40</v>
      </c>
    </row>
    <row r="27" spans="1:9" x14ac:dyDescent="0.25">
      <c r="A27" s="13">
        <v>37041</v>
      </c>
      <c r="B27" s="17" t="s">
        <v>79</v>
      </c>
      <c r="C27" s="16">
        <v>14793</v>
      </c>
      <c r="D27" s="15">
        <v>14029</v>
      </c>
      <c r="E27" s="14">
        <f t="shared" si="0"/>
        <v>-764</v>
      </c>
      <c r="F27" s="68">
        <f>E27/C27</f>
        <v>-5.1646048806868114E-2</v>
      </c>
      <c r="G27" s="12">
        <f t="shared" si="3"/>
        <v>89</v>
      </c>
      <c r="H27" s="12">
        <f t="shared" si="1"/>
        <v>75</v>
      </c>
      <c r="I27" s="11">
        <f t="shared" si="2"/>
        <v>87</v>
      </c>
    </row>
    <row r="28" spans="1:9" x14ac:dyDescent="0.25">
      <c r="A28" s="13">
        <v>37043</v>
      </c>
      <c r="B28" s="17" t="s">
        <v>78</v>
      </c>
      <c r="C28" s="16">
        <v>10590</v>
      </c>
      <c r="D28" s="15">
        <v>11139</v>
      </c>
      <c r="E28" s="14">
        <f t="shared" si="0"/>
        <v>549</v>
      </c>
      <c r="F28" s="68">
        <f>E28/C28</f>
        <v>5.1841359773371107E-2</v>
      </c>
      <c r="G28" s="12">
        <f t="shared" si="3"/>
        <v>95</v>
      </c>
      <c r="H28" s="12">
        <f t="shared" si="1"/>
        <v>47</v>
      </c>
      <c r="I28" s="11">
        <f t="shared" si="2"/>
        <v>32</v>
      </c>
    </row>
    <row r="29" spans="1:9" x14ac:dyDescent="0.25">
      <c r="A29" s="13">
        <v>37045</v>
      </c>
      <c r="B29" s="17" t="s">
        <v>77</v>
      </c>
      <c r="C29" s="16">
        <v>98032</v>
      </c>
      <c r="D29" s="15">
        <v>97645</v>
      </c>
      <c r="E29" s="14">
        <f t="shared" si="0"/>
        <v>-387</v>
      </c>
      <c r="F29" s="68">
        <f>E29/C29</f>
        <v>-3.9476905500244819E-3</v>
      </c>
      <c r="G29" s="12">
        <f t="shared" si="3"/>
        <v>29</v>
      </c>
      <c r="H29" s="12">
        <f t="shared" si="1"/>
        <v>64</v>
      </c>
      <c r="I29" s="11">
        <f t="shared" si="2"/>
        <v>59</v>
      </c>
    </row>
    <row r="30" spans="1:9" x14ac:dyDescent="0.25">
      <c r="A30" s="13">
        <v>37047</v>
      </c>
      <c r="B30" s="17" t="s">
        <v>76</v>
      </c>
      <c r="C30" s="16">
        <v>58110</v>
      </c>
      <c r="D30" s="15">
        <v>55655</v>
      </c>
      <c r="E30" s="14">
        <f t="shared" si="0"/>
        <v>-2455</v>
      </c>
      <c r="F30" s="68">
        <f>E30/C30</f>
        <v>-4.224746171054896E-2</v>
      </c>
      <c r="G30" s="12">
        <f t="shared" si="3"/>
        <v>51</v>
      </c>
      <c r="H30" s="12">
        <f t="shared" si="1"/>
        <v>96</v>
      </c>
      <c r="I30" s="11">
        <f t="shared" si="2"/>
        <v>83</v>
      </c>
    </row>
    <row r="31" spans="1:9" x14ac:dyDescent="0.25">
      <c r="A31" s="13">
        <v>37049</v>
      </c>
      <c r="B31" s="17" t="s">
        <v>75</v>
      </c>
      <c r="C31" s="16">
        <v>103503</v>
      </c>
      <c r="D31" s="15">
        <v>102912</v>
      </c>
      <c r="E31" s="14">
        <f t="shared" si="0"/>
        <v>-591</v>
      </c>
      <c r="F31" s="68">
        <f>E31/C31</f>
        <v>-5.7099794208863514E-3</v>
      </c>
      <c r="G31" s="12">
        <f t="shared" si="3"/>
        <v>27</v>
      </c>
      <c r="H31" s="12">
        <f t="shared" si="1"/>
        <v>71</v>
      </c>
      <c r="I31" s="11">
        <f t="shared" si="2"/>
        <v>62</v>
      </c>
    </row>
    <row r="32" spans="1:9" x14ac:dyDescent="0.25">
      <c r="A32" s="13">
        <v>37051</v>
      </c>
      <c r="B32" s="17" t="s">
        <v>74</v>
      </c>
      <c r="C32" s="16">
        <v>319433</v>
      </c>
      <c r="D32" s="15">
        <v>332330</v>
      </c>
      <c r="E32" s="14">
        <f t="shared" si="0"/>
        <v>12897</v>
      </c>
      <c r="F32" s="68">
        <f>E32/C32</f>
        <v>4.0374663857522551E-2</v>
      </c>
      <c r="G32" s="12">
        <f t="shared" si="3"/>
        <v>5</v>
      </c>
      <c r="H32" s="12">
        <f t="shared" si="1"/>
        <v>17</v>
      </c>
      <c r="I32" s="11">
        <f t="shared" si="2"/>
        <v>37</v>
      </c>
    </row>
    <row r="33" spans="1:9" x14ac:dyDescent="0.25">
      <c r="A33" s="13">
        <v>37053</v>
      </c>
      <c r="B33" s="17" t="s">
        <v>73</v>
      </c>
      <c r="C33" s="16">
        <v>23547</v>
      </c>
      <c r="D33" s="15">
        <v>27072</v>
      </c>
      <c r="E33" s="14">
        <f t="shared" si="0"/>
        <v>3525</v>
      </c>
      <c r="F33" s="68">
        <f>E33/C33</f>
        <v>0.1497005988023952</v>
      </c>
      <c r="G33" s="12">
        <f t="shared" si="3"/>
        <v>74</v>
      </c>
      <c r="H33" s="12">
        <f t="shared" si="1"/>
        <v>31</v>
      </c>
      <c r="I33" s="11">
        <f t="shared" si="2"/>
        <v>12</v>
      </c>
    </row>
    <row r="34" spans="1:9" x14ac:dyDescent="0.25">
      <c r="A34" s="13">
        <v>37055</v>
      </c>
      <c r="B34" s="17" t="s">
        <v>72</v>
      </c>
      <c r="C34" s="16">
        <v>33920</v>
      </c>
      <c r="D34" s="15">
        <v>36501</v>
      </c>
      <c r="E34" s="14">
        <f t="shared" si="0"/>
        <v>2581</v>
      </c>
      <c r="F34" s="68">
        <f>E34/C34</f>
        <v>7.6090801886792458E-2</v>
      </c>
      <c r="G34" s="12">
        <f t="shared" si="3"/>
        <v>66</v>
      </c>
      <c r="H34" s="12">
        <f t="shared" si="1"/>
        <v>37</v>
      </c>
      <c r="I34" s="11">
        <f t="shared" si="2"/>
        <v>27</v>
      </c>
    </row>
    <row r="35" spans="1:9" x14ac:dyDescent="0.25">
      <c r="A35" s="13">
        <v>37057</v>
      </c>
      <c r="B35" s="17" t="s">
        <v>71</v>
      </c>
      <c r="C35" s="16">
        <v>162841</v>
      </c>
      <c r="D35" s="15">
        <v>166614</v>
      </c>
      <c r="E35" s="14">
        <f t="shared" si="0"/>
        <v>3773</v>
      </c>
      <c r="F35" s="68">
        <f>E35/C35</f>
        <v>2.3169840519279544E-2</v>
      </c>
      <c r="G35" s="12">
        <f t="shared" si="3"/>
        <v>16</v>
      </c>
      <c r="H35" s="12">
        <f t="shared" si="1"/>
        <v>29</v>
      </c>
      <c r="I35" s="11">
        <f t="shared" si="2"/>
        <v>44</v>
      </c>
    </row>
    <row r="36" spans="1:9" x14ac:dyDescent="0.25">
      <c r="A36" s="13">
        <v>37059</v>
      </c>
      <c r="B36" s="17" t="s">
        <v>70</v>
      </c>
      <c r="C36" s="16">
        <v>41221</v>
      </c>
      <c r="D36" s="15">
        <v>42733</v>
      </c>
      <c r="E36" s="14">
        <f t="shared" si="0"/>
        <v>1512</v>
      </c>
      <c r="F36" s="68">
        <f>E36/C36</f>
        <v>3.6680332840057249E-2</v>
      </c>
      <c r="G36" s="12">
        <f t="shared" si="3"/>
        <v>61</v>
      </c>
      <c r="H36" s="12">
        <f t="shared" si="1"/>
        <v>39</v>
      </c>
      <c r="I36" s="11">
        <f t="shared" si="2"/>
        <v>39</v>
      </c>
    </row>
    <row r="37" spans="1:9" x14ac:dyDescent="0.25">
      <c r="A37" s="13">
        <v>37061</v>
      </c>
      <c r="B37" s="17" t="s">
        <v>69</v>
      </c>
      <c r="C37" s="16">
        <v>58399</v>
      </c>
      <c r="D37" s="15">
        <v>58856</v>
      </c>
      <c r="E37" s="14">
        <f t="shared" si="0"/>
        <v>457</v>
      </c>
      <c r="F37" s="68">
        <f>E37/C37</f>
        <v>7.8254764636380755E-3</v>
      </c>
      <c r="G37" s="12">
        <f t="shared" si="3"/>
        <v>48</v>
      </c>
      <c r="H37" s="12">
        <f t="shared" si="1"/>
        <v>49</v>
      </c>
      <c r="I37" s="11">
        <f t="shared" si="2"/>
        <v>49</v>
      </c>
    </row>
    <row r="38" spans="1:9" x14ac:dyDescent="0.25">
      <c r="A38" s="13">
        <v>37063</v>
      </c>
      <c r="B38" s="17" t="s">
        <v>68</v>
      </c>
      <c r="C38" s="16">
        <v>269999</v>
      </c>
      <c r="D38" s="15">
        <v>316739</v>
      </c>
      <c r="E38" s="14">
        <f t="shared" si="0"/>
        <v>46740</v>
      </c>
      <c r="F38" s="68">
        <f>E38/C38</f>
        <v>0.17311175226574912</v>
      </c>
      <c r="G38" s="12">
        <f t="shared" si="3"/>
        <v>6</v>
      </c>
      <c r="H38" s="12">
        <f t="shared" si="1"/>
        <v>3</v>
      </c>
      <c r="I38" s="11">
        <f t="shared" si="2"/>
        <v>7</v>
      </c>
    </row>
    <row r="39" spans="1:9" x14ac:dyDescent="0.25">
      <c r="A39" s="13">
        <v>37065</v>
      </c>
      <c r="B39" s="17" t="s">
        <v>67</v>
      </c>
      <c r="C39" s="16">
        <v>56546</v>
      </c>
      <c r="D39" s="15">
        <v>52005</v>
      </c>
      <c r="E39" s="14">
        <f t="shared" si="0"/>
        <v>-4541</v>
      </c>
      <c r="F39" s="68">
        <f>E39/C39</f>
        <v>-8.030629929614827E-2</v>
      </c>
      <c r="G39" s="12">
        <f t="shared" si="3"/>
        <v>53</v>
      </c>
      <c r="H39" s="12">
        <f t="shared" si="1"/>
        <v>100</v>
      </c>
      <c r="I39" s="11">
        <f t="shared" si="2"/>
        <v>96</v>
      </c>
    </row>
    <row r="40" spans="1:9" x14ac:dyDescent="0.25">
      <c r="A40" s="13">
        <v>37067</v>
      </c>
      <c r="B40" s="17" t="s">
        <v>66</v>
      </c>
      <c r="C40" s="16">
        <v>350649</v>
      </c>
      <c r="D40" s="15">
        <v>379099</v>
      </c>
      <c r="E40" s="14">
        <f t="shared" si="0"/>
        <v>28450</v>
      </c>
      <c r="F40" s="68">
        <f>E40/C40</f>
        <v>8.113526632045151E-2</v>
      </c>
      <c r="G40" s="12">
        <f t="shared" si="3"/>
        <v>4</v>
      </c>
      <c r="H40" s="12">
        <f t="shared" si="1"/>
        <v>10</v>
      </c>
      <c r="I40" s="11">
        <f t="shared" si="2"/>
        <v>25</v>
      </c>
    </row>
    <row r="41" spans="1:9" x14ac:dyDescent="0.25">
      <c r="A41" s="13">
        <v>37069</v>
      </c>
      <c r="B41" s="17" t="s">
        <v>65</v>
      </c>
      <c r="C41" s="16">
        <v>60553</v>
      </c>
      <c r="D41" s="15">
        <v>67560</v>
      </c>
      <c r="E41" s="14">
        <f t="shared" si="0"/>
        <v>7007</v>
      </c>
      <c r="F41" s="68">
        <f>E41/C41</f>
        <v>0.11571681006721385</v>
      </c>
      <c r="G41" s="12">
        <f t="shared" si="3"/>
        <v>40</v>
      </c>
      <c r="H41" s="12">
        <f t="shared" si="1"/>
        <v>25</v>
      </c>
      <c r="I41" s="11">
        <f t="shared" si="2"/>
        <v>16</v>
      </c>
    </row>
    <row r="42" spans="1:9" x14ac:dyDescent="0.25">
      <c r="A42" s="13">
        <v>37071</v>
      </c>
      <c r="B42" s="17" t="s">
        <v>64</v>
      </c>
      <c r="C42" s="16">
        <v>206094</v>
      </c>
      <c r="D42" s="15">
        <v>222846</v>
      </c>
      <c r="E42" s="14">
        <f t="shared" si="0"/>
        <v>16752</v>
      </c>
      <c r="F42" s="68">
        <f t="shared" ref="F42:F105" si="4">E42/C42</f>
        <v>8.1283297912602984E-2</v>
      </c>
      <c r="G42" s="12">
        <f t="shared" si="3"/>
        <v>10</v>
      </c>
      <c r="H42" s="12">
        <f t="shared" si="1"/>
        <v>15</v>
      </c>
      <c r="I42" s="11">
        <f t="shared" si="2"/>
        <v>24</v>
      </c>
    </row>
    <row r="43" spans="1:9" x14ac:dyDescent="0.25">
      <c r="A43" s="13">
        <v>37073</v>
      </c>
      <c r="B43" s="17" t="s">
        <v>63</v>
      </c>
      <c r="C43" s="16">
        <v>12184</v>
      </c>
      <c r="D43" s="15">
        <v>11573</v>
      </c>
      <c r="E43" s="14">
        <f t="shared" si="0"/>
        <v>-611</v>
      </c>
      <c r="F43" s="68">
        <f t="shared" si="4"/>
        <v>-5.0147734734077479E-2</v>
      </c>
      <c r="G43" s="12">
        <f t="shared" si="3"/>
        <v>93</v>
      </c>
      <c r="H43" s="12">
        <f t="shared" si="1"/>
        <v>72</v>
      </c>
      <c r="I43" s="11">
        <f t="shared" si="2"/>
        <v>86</v>
      </c>
    </row>
    <row r="44" spans="1:9" x14ac:dyDescent="0.25">
      <c r="A44" s="13">
        <v>37075</v>
      </c>
      <c r="B44" s="17" t="s">
        <v>62</v>
      </c>
      <c r="C44" s="16">
        <v>8861</v>
      </c>
      <c r="D44" s="15">
        <v>8484</v>
      </c>
      <c r="E44" s="14">
        <f t="shared" si="0"/>
        <v>-377</v>
      </c>
      <c r="F44" s="68">
        <f t="shared" si="4"/>
        <v>-4.2545988037467557E-2</v>
      </c>
      <c r="G44" s="12">
        <f t="shared" si="3"/>
        <v>98</v>
      </c>
      <c r="H44" s="12">
        <f t="shared" si="1"/>
        <v>63</v>
      </c>
      <c r="I44" s="11">
        <f t="shared" si="2"/>
        <v>84</v>
      </c>
    </row>
    <row r="45" spans="1:9" x14ac:dyDescent="0.25">
      <c r="A45" s="13">
        <v>37077</v>
      </c>
      <c r="B45" s="17" t="s">
        <v>61</v>
      </c>
      <c r="C45" s="16">
        <v>57531</v>
      </c>
      <c r="D45" s="15">
        <v>60115</v>
      </c>
      <c r="E45" s="14">
        <f t="shared" si="0"/>
        <v>2584</v>
      </c>
      <c r="F45" s="68">
        <f t="shared" si="4"/>
        <v>4.4914915436894888E-2</v>
      </c>
      <c r="G45" s="12">
        <f t="shared" si="3"/>
        <v>47</v>
      </c>
      <c r="H45" s="12">
        <f t="shared" si="1"/>
        <v>36</v>
      </c>
      <c r="I45" s="11">
        <f t="shared" si="2"/>
        <v>36</v>
      </c>
    </row>
    <row r="46" spans="1:9" x14ac:dyDescent="0.25">
      <c r="A46" s="13">
        <v>37079</v>
      </c>
      <c r="B46" s="17" t="s">
        <v>60</v>
      </c>
      <c r="C46" s="16">
        <v>21353</v>
      </c>
      <c r="D46" s="15">
        <v>21012</v>
      </c>
      <c r="E46" s="14">
        <f t="shared" si="0"/>
        <v>-341</v>
      </c>
      <c r="F46" s="68">
        <f t="shared" si="4"/>
        <v>-1.59696529761626E-2</v>
      </c>
      <c r="G46" s="12">
        <f t="shared" si="3"/>
        <v>80</v>
      </c>
      <c r="H46" s="12">
        <f t="shared" si="1"/>
        <v>62</v>
      </c>
      <c r="I46" s="11">
        <f t="shared" si="2"/>
        <v>67</v>
      </c>
    </row>
    <row r="47" spans="1:9" x14ac:dyDescent="0.25">
      <c r="A47" s="13">
        <v>37081</v>
      </c>
      <c r="B47" s="17" t="s">
        <v>59</v>
      </c>
      <c r="C47" s="16">
        <v>488421</v>
      </c>
      <c r="D47" s="15">
        <v>533670</v>
      </c>
      <c r="E47" s="14">
        <f t="shared" si="0"/>
        <v>45249</v>
      </c>
      <c r="F47" s="68">
        <f t="shared" si="4"/>
        <v>9.264343670726688E-2</v>
      </c>
      <c r="G47" s="12">
        <f t="shared" si="3"/>
        <v>3</v>
      </c>
      <c r="H47" s="12">
        <f t="shared" si="1"/>
        <v>4</v>
      </c>
      <c r="I47" s="11">
        <f t="shared" si="2"/>
        <v>21</v>
      </c>
    </row>
    <row r="48" spans="1:9" x14ac:dyDescent="0.25">
      <c r="A48" s="13">
        <v>37083</v>
      </c>
      <c r="B48" s="17" t="s">
        <v>58</v>
      </c>
      <c r="C48" s="16">
        <v>54627</v>
      </c>
      <c r="D48" s="15">
        <v>50574</v>
      </c>
      <c r="E48" s="14">
        <f t="shared" si="0"/>
        <v>-4053</v>
      </c>
      <c r="F48" s="68">
        <f t="shared" si="4"/>
        <v>-7.4194079850623318E-2</v>
      </c>
      <c r="G48" s="12">
        <f t="shared" si="3"/>
        <v>54</v>
      </c>
      <c r="H48" s="12">
        <f t="shared" si="1"/>
        <v>99</v>
      </c>
      <c r="I48" s="11">
        <f t="shared" si="2"/>
        <v>93</v>
      </c>
    </row>
    <row r="49" spans="1:9" x14ac:dyDescent="0.25">
      <c r="A49" s="13">
        <v>37085</v>
      </c>
      <c r="B49" s="17" t="s">
        <v>57</v>
      </c>
      <c r="C49" s="16">
        <v>114681</v>
      </c>
      <c r="D49" s="15">
        <v>134214</v>
      </c>
      <c r="E49" s="14">
        <f t="shared" si="0"/>
        <v>19533</v>
      </c>
      <c r="F49" s="68">
        <f t="shared" si="4"/>
        <v>0.17032463965260156</v>
      </c>
      <c r="G49" s="12">
        <f t="shared" si="3"/>
        <v>23</v>
      </c>
      <c r="H49" s="12">
        <f t="shared" si="1"/>
        <v>13</v>
      </c>
      <c r="I49" s="11">
        <f t="shared" si="2"/>
        <v>9</v>
      </c>
    </row>
    <row r="50" spans="1:9" x14ac:dyDescent="0.25">
      <c r="A50" s="13">
        <v>37087</v>
      </c>
      <c r="B50" s="17" t="s">
        <v>56</v>
      </c>
      <c r="C50" s="16">
        <v>59031</v>
      </c>
      <c r="D50" s="15">
        <v>61971</v>
      </c>
      <c r="E50" s="14">
        <f t="shared" si="0"/>
        <v>2940</v>
      </c>
      <c r="F50" s="68">
        <f t="shared" si="4"/>
        <v>4.9804340092493772E-2</v>
      </c>
      <c r="G50" s="12">
        <f t="shared" si="3"/>
        <v>45</v>
      </c>
      <c r="H50" s="12">
        <f t="shared" si="1"/>
        <v>34</v>
      </c>
      <c r="I50" s="11">
        <f t="shared" si="2"/>
        <v>33</v>
      </c>
    </row>
    <row r="51" spans="1:9" x14ac:dyDescent="0.25">
      <c r="A51" s="13">
        <v>37089</v>
      </c>
      <c r="B51" s="17" t="s">
        <v>55</v>
      </c>
      <c r="C51" s="16">
        <v>106713</v>
      </c>
      <c r="D51" s="15">
        <v>116748</v>
      </c>
      <c r="E51" s="14">
        <f t="shared" si="0"/>
        <v>10035</v>
      </c>
      <c r="F51" s="68">
        <f t="shared" si="4"/>
        <v>9.403727755756093E-2</v>
      </c>
      <c r="G51" s="12">
        <f t="shared" si="3"/>
        <v>26</v>
      </c>
      <c r="H51" s="12">
        <f t="shared" si="1"/>
        <v>21</v>
      </c>
      <c r="I51" s="11">
        <f t="shared" si="2"/>
        <v>20</v>
      </c>
    </row>
    <row r="52" spans="1:9" x14ac:dyDescent="0.25">
      <c r="A52" s="13">
        <v>37091</v>
      </c>
      <c r="B52" s="17" t="s">
        <v>54</v>
      </c>
      <c r="C52" s="16">
        <v>24677</v>
      </c>
      <c r="D52" s="15">
        <v>23659</v>
      </c>
      <c r="E52" s="14">
        <f t="shared" si="0"/>
        <v>-1018</v>
      </c>
      <c r="F52" s="68">
        <f t="shared" si="4"/>
        <v>-4.1252988612878391E-2</v>
      </c>
      <c r="G52" s="12">
        <f t="shared" si="3"/>
        <v>76</v>
      </c>
      <c r="H52" s="12">
        <f t="shared" si="1"/>
        <v>79</v>
      </c>
      <c r="I52" s="11">
        <f t="shared" si="2"/>
        <v>82</v>
      </c>
    </row>
    <row r="53" spans="1:9" x14ac:dyDescent="0.25">
      <c r="A53" s="13">
        <v>37093</v>
      </c>
      <c r="B53" s="17" t="s">
        <v>53</v>
      </c>
      <c r="C53" s="16">
        <v>46890</v>
      </c>
      <c r="D53" s="15">
        <v>54764</v>
      </c>
      <c r="E53" s="14">
        <f t="shared" si="0"/>
        <v>7874</v>
      </c>
      <c r="F53" s="68">
        <f t="shared" si="4"/>
        <v>0.16792493068884623</v>
      </c>
      <c r="G53" s="12">
        <f t="shared" si="3"/>
        <v>52</v>
      </c>
      <c r="H53" s="12">
        <f t="shared" si="1"/>
        <v>24</v>
      </c>
      <c r="I53" s="11">
        <f t="shared" si="2"/>
        <v>10</v>
      </c>
    </row>
    <row r="54" spans="1:9" x14ac:dyDescent="0.25">
      <c r="A54" s="13">
        <v>37095</v>
      </c>
      <c r="B54" s="17" t="s">
        <v>52</v>
      </c>
      <c r="C54" s="16">
        <v>5817</v>
      </c>
      <c r="D54" s="15">
        <v>5230</v>
      </c>
      <c r="E54" s="14">
        <f t="shared" si="0"/>
        <v>-587</v>
      </c>
      <c r="F54" s="68">
        <f t="shared" si="4"/>
        <v>-0.10091112257177239</v>
      </c>
      <c r="G54" s="12">
        <f t="shared" si="3"/>
        <v>99</v>
      </c>
      <c r="H54" s="12">
        <f t="shared" si="1"/>
        <v>70</v>
      </c>
      <c r="I54" s="11">
        <f t="shared" si="2"/>
        <v>97</v>
      </c>
    </row>
    <row r="55" spans="1:9" x14ac:dyDescent="0.25">
      <c r="A55" s="13">
        <v>37097</v>
      </c>
      <c r="B55" s="17" t="s">
        <v>51</v>
      </c>
      <c r="C55" s="16">
        <v>159451</v>
      </c>
      <c r="D55" s="15">
        <v>178435</v>
      </c>
      <c r="E55" s="14">
        <f t="shared" si="0"/>
        <v>18984</v>
      </c>
      <c r="F55" s="68">
        <f t="shared" si="4"/>
        <v>0.11905851954518944</v>
      </c>
      <c r="G55" s="12">
        <f t="shared" si="3"/>
        <v>15</v>
      </c>
      <c r="H55" s="12">
        <f t="shared" si="1"/>
        <v>14</v>
      </c>
      <c r="I55" s="11">
        <f t="shared" si="2"/>
        <v>14</v>
      </c>
    </row>
    <row r="56" spans="1:9" x14ac:dyDescent="0.25">
      <c r="A56" s="13">
        <v>37099</v>
      </c>
      <c r="B56" s="17" t="s">
        <v>50</v>
      </c>
      <c r="C56" s="16">
        <v>40261</v>
      </c>
      <c r="D56" s="15">
        <v>43327</v>
      </c>
      <c r="E56" s="14">
        <f t="shared" si="0"/>
        <v>3066</v>
      </c>
      <c r="F56" s="68">
        <f t="shared" si="4"/>
        <v>7.6153101015871444E-2</v>
      </c>
      <c r="G56" s="12">
        <f t="shared" si="3"/>
        <v>60</v>
      </c>
      <c r="H56" s="12">
        <f t="shared" si="1"/>
        <v>32</v>
      </c>
      <c r="I56" s="11">
        <f t="shared" si="2"/>
        <v>26</v>
      </c>
    </row>
    <row r="57" spans="1:9" x14ac:dyDescent="0.25">
      <c r="A57" s="13">
        <v>37101</v>
      </c>
      <c r="B57" s="17" t="s">
        <v>49</v>
      </c>
      <c r="C57" s="16">
        <v>168877</v>
      </c>
      <c r="D57" s="15">
        <v>202675</v>
      </c>
      <c r="E57" s="14">
        <f t="shared" si="0"/>
        <v>33798</v>
      </c>
      <c r="F57" s="68">
        <f t="shared" si="4"/>
        <v>0.20013382521006412</v>
      </c>
      <c r="G57" s="12">
        <f t="shared" si="3"/>
        <v>12</v>
      </c>
      <c r="H57" s="12">
        <f t="shared" si="1"/>
        <v>6</v>
      </c>
      <c r="I57" s="11">
        <f t="shared" si="2"/>
        <v>3</v>
      </c>
    </row>
    <row r="58" spans="1:9" x14ac:dyDescent="0.25">
      <c r="A58" s="13">
        <v>37103</v>
      </c>
      <c r="B58" s="17" t="s">
        <v>48</v>
      </c>
      <c r="C58" s="16">
        <v>10167</v>
      </c>
      <c r="D58" s="15">
        <v>9637</v>
      </c>
      <c r="E58" s="14">
        <f t="shared" si="0"/>
        <v>-530</v>
      </c>
      <c r="F58" s="68">
        <f t="shared" si="4"/>
        <v>-5.212943837906954E-2</v>
      </c>
      <c r="G58" s="12">
        <f t="shared" si="3"/>
        <v>97</v>
      </c>
      <c r="H58" s="12">
        <f t="shared" si="1"/>
        <v>68</v>
      </c>
      <c r="I58" s="11">
        <f t="shared" si="2"/>
        <v>88</v>
      </c>
    </row>
    <row r="59" spans="1:9" x14ac:dyDescent="0.25">
      <c r="A59" s="13">
        <v>37105</v>
      </c>
      <c r="B59" s="17" t="s">
        <v>47</v>
      </c>
      <c r="C59" s="16">
        <v>57858</v>
      </c>
      <c r="D59" s="15">
        <v>61452</v>
      </c>
      <c r="E59" s="14">
        <f t="shared" si="0"/>
        <v>3594</v>
      </c>
      <c r="F59" s="68">
        <f t="shared" si="4"/>
        <v>6.2117598257803587E-2</v>
      </c>
      <c r="G59" s="12">
        <f t="shared" si="3"/>
        <v>46</v>
      </c>
      <c r="H59" s="12">
        <f t="shared" si="1"/>
        <v>30</v>
      </c>
      <c r="I59" s="11">
        <f t="shared" si="2"/>
        <v>31</v>
      </c>
    </row>
    <row r="60" spans="1:9" x14ac:dyDescent="0.25">
      <c r="A60" s="13">
        <v>37107</v>
      </c>
      <c r="B60" s="17" t="s">
        <v>46</v>
      </c>
      <c r="C60" s="16">
        <v>59511</v>
      </c>
      <c r="D60" s="15">
        <v>55976</v>
      </c>
      <c r="E60" s="14">
        <f t="shared" si="0"/>
        <v>-3535</v>
      </c>
      <c r="F60" s="68">
        <f t="shared" si="4"/>
        <v>-5.940078304851204E-2</v>
      </c>
      <c r="G60" s="12">
        <f t="shared" si="3"/>
        <v>49</v>
      </c>
      <c r="H60" s="12">
        <f t="shared" si="1"/>
        <v>98</v>
      </c>
      <c r="I60" s="11">
        <f t="shared" si="2"/>
        <v>91</v>
      </c>
    </row>
    <row r="61" spans="1:9" x14ac:dyDescent="0.25">
      <c r="A61" s="13">
        <v>37109</v>
      </c>
      <c r="B61" s="17" t="s">
        <v>45</v>
      </c>
      <c r="C61" s="16">
        <v>77985</v>
      </c>
      <c r="D61" s="15">
        <v>83770</v>
      </c>
      <c r="E61" s="14">
        <f t="shared" si="0"/>
        <v>5785</v>
      </c>
      <c r="F61" s="68">
        <f t="shared" si="4"/>
        <v>7.4180932230557162E-2</v>
      </c>
      <c r="G61" s="12">
        <f t="shared" si="3"/>
        <v>33</v>
      </c>
      <c r="H61" s="12">
        <f t="shared" si="1"/>
        <v>26</v>
      </c>
      <c r="I61" s="11">
        <f t="shared" si="2"/>
        <v>28</v>
      </c>
    </row>
    <row r="62" spans="1:9" x14ac:dyDescent="0.25">
      <c r="A62" s="13">
        <v>37111</v>
      </c>
      <c r="B62" s="17" t="s">
        <v>41</v>
      </c>
      <c r="C62" s="16">
        <v>44996</v>
      </c>
      <c r="D62" s="15">
        <v>45507</v>
      </c>
      <c r="E62" s="14">
        <f t="shared" si="0"/>
        <v>511</v>
      </c>
      <c r="F62" s="68">
        <f t="shared" si="4"/>
        <v>1.135656502800249E-2</v>
      </c>
      <c r="G62" s="12">
        <f t="shared" si="3"/>
        <v>56</v>
      </c>
      <c r="H62" s="12">
        <f t="shared" si="1"/>
        <v>48</v>
      </c>
      <c r="I62" s="11">
        <f t="shared" si="2"/>
        <v>47</v>
      </c>
    </row>
    <row r="63" spans="1:9" x14ac:dyDescent="0.25">
      <c r="A63" s="13">
        <v>37113</v>
      </c>
      <c r="B63" s="17" t="s">
        <v>44</v>
      </c>
      <c r="C63" s="16">
        <v>33925</v>
      </c>
      <c r="D63" s="15">
        <v>35285</v>
      </c>
      <c r="E63" s="14">
        <f t="shared" si="0"/>
        <v>1360</v>
      </c>
      <c r="F63" s="68">
        <f t="shared" si="4"/>
        <v>4.0088430361090638E-2</v>
      </c>
      <c r="G63" s="12">
        <f t="shared" si="3"/>
        <v>67</v>
      </c>
      <c r="H63" s="12">
        <f t="shared" si="1"/>
        <v>41</v>
      </c>
      <c r="I63" s="11">
        <f t="shared" si="2"/>
        <v>38</v>
      </c>
    </row>
    <row r="64" spans="1:9" x14ac:dyDescent="0.25">
      <c r="A64" s="13">
        <v>37115</v>
      </c>
      <c r="B64" s="17" t="s">
        <v>43</v>
      </c>
      <c r="C64" s="16">
        <v>20784</v>
      </c>
      <c r="D64" s="15">
        <v>21763</v>
      </c>
      <c r="E64" s="14">
        <f t="shared" si="0"/>
        <v>979</v>
      </c>
      <c r="F64" s="68">
        <f t="shared" si="4"/>
        <v>4.7103541185527328E-2</v>
      </c>
      <c r="G64" s="12">
        <f t="shared" si="3"/>
        <v>79</v>
      </c>
      <c r="H64" s="12">
        <f t="shared" si="1"/>
        <v>43</v>
      </c>
      <c r="I64" s="11">
        <f t="shared" si="2"/>
        <v>34</v>
      </c>
    </row>
    <row r="65" spans="1:9" x14ac:dyDescent="0.25">
      <c r="A65" s="13">
        <v>37117</v>
      </c>
      <c r="B65" s="17" t="s">
        <v>42</v>
      </c>
      <c r="C65" s="16">
        <v>24515</v>
      </c>
      <c r="D65" s="15">
        <v>22671</v>
      </c>
      <c r="E65" s="14">
        <f t="shared" si="0"/>
        <v>-1844</v>
      </c>
      <c r="F65" s="68">
        <f t="shared" si="4"/>
        <v>-7.5219253518254134E-2</v>
      </c>
      <c r="G65" s="12">
        <f t="shared" si="3"/>
        <v>78</v>
      </c>
      <c r="H65" s="12">
        <f t="shared" si="1"/>
        <v>89</v>
      </c>
      <c r="I65" s="11">
        <f t="shared" si="2"/>
        <v>94</v>
      </c>
    </row>
    <row r="66" spans="1:9" x14ac:dyDescent="0.25">
      <c r="A66" s="13">
        <v>37119</v>
      </c>
      <c r="B66" s="17" t="s">
        <v>40</v>
      </c>
      <c r="C66" s="16">
        <v>919668</v>
      </c>
      <c r="D66" s="15">
        <v>1093901</v>
      </c>
      <c r="E66" s="14">
        <f t="shared" si="0"/>
        <v>174233</v>
      </c>
      <c r="F66" s="68">
        <f t="shared" si="4"/>
        <v>0.18945206313582727</v>
      </c>
      <c r="G66" s="12">
        <f t="shared" si="3"/>
        <v>1</v>
      </c>
      <c r="H66" s="12">
        <f t="shared" si="1"/>
        <v>2</v>
      </c>
      <c r="I66" s="11">
        <f t="shared" si="2"/>
        <v>5</v>
      </c>
    </row>
    <row r="67" spans="1:9" x14ac:dyDescent="0.25">
      <c r="A67" s="13">
        <v>37121</v>
      </c>
      <c r="B67" s="17" t="s">
        <v>39</v>
      </c>
      <c r="C67" s="16">
        <v>15576</v>
      </c>
      <c r="D67" s="15">
        <v>15000</v>
      </c>
      <c r="E67" s="14">
        <f t="shared" si="0"/>
        <v>-576</v>
      </c>
      <c r="F67" s="68">
        <f t="shared" si="4"/>
        <v>-3.6979969183359017E-2</v>
      </c>
      <c r="G67" s="12">
        <f t="shared" si="3"/>
        <v>87</v>
      </c>
      <c r="H67" s="12">
        <f t="shared" si="1"/>
        <v>69</v>
      </c>
      <c r="I67" s="11">
        <f t="shared" si="2"/>
        <v>78</v>
      </c>
    </row>
    <row r="68" spans="1:9" x14ac:dyDescent="0.25">
      <c r="A68" s="13">
        <v>37123</v>
      </c>
      <c r="B68" s="17" t="s">
        <v>38</v>
      </c>
      <c r="C68" s="16">
        <v>27784</v>
      </c>
      <c r="D68" s="15">
        <v>27271</v>
      </c>
      <c r="E68" s="14">
        <f t="shared" si="0"/>
        <v>-513</v>
      </c>
      <c r="F68" s="68">
        <f t="shared" si="4"/>
        <v>-1.8463864094442846E-2</v>
      </c>
      <c r="G68" s="12">
        <f t="shared" si="3"/>
        <v>72</v>
      </c>
      <c r="H68" s="12">
        <f t="shared" si="1"/>
        <v>67</v>
      </c>
      <c r="I68" s="11">
        <f t="shared" si="2"/>
        <v>71</v>
      </c>
    </row>
    <row r="69" spans="1:9" x14ac:dyDescent="0.25">
      <c r="A69" s="13">
        <v>37125</v>
      </c>
      <c r="B69" s="17" t="s">
        <v>37</v>
      </c>
      <c r="C69" s="16">
        <v>88242</v>
      </c>
      <c r="D69" s="15">
        <v>98682</v>
      </c>
      <c r="E69" s="14">
        <f t="shared" si="0"/>
        <v>10440</v>
      </c>
      <c r="F69" s="68">
        <f t="shared" si="4"/>
        <v>0.11831100836336439</v>
      </c>
      <c r="G69" s="12">
        <f t="shared" si="3"/>
        <v>28</v>
      </c>
      <c r="H69" s="12">
        <f t="shared" si="1"/>
        <v>20</v>
      </c>
      <c r="I69" s="11">
        <f t="shared" si="2"/>
        <v>15</v>
      </c>
    </row>
    <row r="70" spans="1:9" x14ac:dyDescent="0.25">
      <c r="A70" s="13">
        <v>37127</v>
      </c>
      <c r="B70" s="17" t="s">
        <v>36</v>
      </c>
      <c r="C70" s="16">
        <v>95829</v>
      </c>
      <c r="D70" s="15">
        <v>94016</v>
      </c>
      <c r="E70" s="14">
        <f t="shared" si="0"/>
        <v>-1813</v>
      </c>
      <c r="F70" s="68">
        <f t="shared" si="4"/>
        <v>-1.8919116342652014E-2</v>
      </c>
      <c r="G70" s="12">
        <f t="shared" si="3"/>
        <v>30</v>
      </c>
      <c r="H70" s="12">
        <f t="shared" si="1"/>
        <v>88</v>
      </c>
      <c r="I70" s="11">
        <f t="shared" si="2"/>
        <v>72</v>
      </c>
    </row>
    <row r="71" spans="1:9" x14ac:dyDescent="0.25">
      <c r="A71" s="13">
        <v>37129</v>
      </c>
      <c r="B71" s="17" t="s">
        <v>35</v>
      </c>
      <c r="C71" s="16">
        <v>202683</v>
      </c>
      <c r="D71" s="15">
        <v>232274</v>
      </c>
      <c r="E71" s="14">
        <f t="shared" si="0"/>
        <v>29591</v>
      </c>
      <c r="F71" s="68">
        <f t="shared" si="4"/>
        <v>0.14599645752233784</v>
      </c>
      <c r="G71" s="12">
        <f t="shared" si="3"/>
        <v>9</v>
      </c>
      <c r="H71" s="12">
        <f t="shared" si="1"/>
        <v>8</v>
      </c>
      <c r="I71" s="11">
        <f t="shared" si="2"/>
        <v>13</v>
      </c>
    </row>
    <row r="72" spans="1:9" x14ac:dyDescent="0.25">
      <c r="A72" s="13">
        <v>37131</v>
      </c>
      <c r="B72" s="17" t="s">
        <v>34</v>
      </c>
      <c r="C72" s="16">
        <v>22106</v>
      </c>
      <c r="D72" s="15">
        <v>19676</v>
      </c>
      <c r="E72" s="14">
        <f t="shared" ref="E72:E106" si="5">D72-C72</f>
        <v>-2430</v>
      </c>
      <c r="F72" s="68">
        <f t="shared" si="4"/>
        <v>-0.10992490726499593</v>
      </c>
      <c r="G72" s="12">
        <f t="shared" si="3"/>
        <v>83</v>
      </c>
      <c r="H72" s="12">
        <f t="shared" ref="H72:H106" si="6">_xlfn.RANK.AVG(E72,$E$7:$E$106)</f>
        <v>95</v>
      </c>
      <c r="I72" s="11">
        <f>_xlfn.RANK.AVG(F72,$F$7:$F$106)</f>
        <v>100</v>
      </c>
    </row>
    <row r="73" spans="1:9" x14ac:dyDescent="0.25">
      <c r="A73" s="13">
        <v>37133</v>
      </c>
      <c r="B73" s="17" t="s">
        <v>33</v>
      </c>
      <c r="C73" s="16">
        <v>177799</v>
      </c>
      <c r="D73" s="15">
        <v>197683</v>
      </c>
      <c r="E73" s="14">
        <f t="shared" si="5"/>
        <v>19884</v>
      </c>
      <c r="F73" s="68">
        <f t="shared" si="4"/>
        <v>0.11183414979836782</v>
      </c>
      <c r="G73" s="12">
        <f t="shared" si="3"/>
        <v>13</v>
      </c>
      <c r="H73" s="12">
        <f t="shared" si="6"/>
        <v>12</v>
      </c>
      <c r="I73" s="11">
        <f t="shared" ref="I72:I106" si="7">_xlfn.RANK.AVG(F73,$F$7:$F$106)</f>
        <v>17</v>
      </c>
    </row>
    <row r="74" spans="1:9" x14ac:dyDescent="0.25">
      <c r="A74" s="13">
        <v>37135</v>
      </c>
      <c r="B74" s="17" t="s">
        <v>32</v>
      </c>
      <c r="C74" s="16">
        <v>133702</v>
      </c>
      <c r="D74" s="15">
        <v>146027</v>
      </c>
      <c r="E74" s="14">
        <f t="shared" si="5"/>
        <v>12325</v>
      </c>
      <c r="F74" s="68">
        <f t="shared" si="4"/>
        <v>9.2182615069333299E-2</v>
      </c>
      <c r="G74" s="12">
        <f t="shared" ref="G74:G106" si="8">_xlfn.RANK.AVG(D74,$D$7:$D$106)</f>
        <v>19</v>
      </c>
      <c r="H74" s="12">
        <f t="shared" si="6"/>
        <v>18</v>
      </c>
      <c r="I74" s="11">
        <f t="shared" si="7"/>
        <v>22</v>
      </c>
    </row>
    <row r="75" spans="1:9" x14ac:dyDescent="0.25">
      <c r="A75" s="13">
        <v>37137</v>
      </c>
      <c r="B75" s="17" t="s">
        <v>31</v>
      </c>
      <c r="C75" s="16">
        <v>13143</v>
      </c>
      <c r="D75" s="15">
        <v>12670</v>
      </c>
      <c r="E75" s="14">
        <f t="shared" si="5"/>
        <v>-473</v>
      </c>
      <c r="F75" s="68">
        <f t="shared" si="4"/>
        <v>-3.5988739252834211E-2</v>
      </c>
      <c r="G75" s="12">
        <f t="shared" si="8"/>
        <v>91</v>
      </c>
      <c r="H75" s="12">
        <f t="shared" si="6"/>
        <v>66</v>
      </c>
      <c r="I75" s="11">
        <f t="shared" si="7"/>
        <v>77</v>
      </c>
    </row>
    <row r="76" spans="1:9" x14ac:dyDescent="0.25">
      <c r="A76" s="13">
        <v>37139</v>
      </c>
      <c r="B76" s="17" t="s">
        <v>30</v>
      </c>
      <c r="C76" s="16">
        <v>40661</v>
      </c>
      <c r="D76" s="15">
        <v>39639</v>
      </c>
      <c r="E76" s="14">
        <f t="shared" si="5"/>
        <v>-1022</v>
      </c>
      <c r="F76" s="68">
        <f t="shared" si="4"/>
        <v>-2.5134649910233394E-2</v>
      </c>
      <c r="G76" s="12">
        <f t="shared" si="8"/>
        <v>62</v>
      </c>
      <c r="H76" s="12">
        <f t="shared" si="6"/>
        <v>80</v>
      </c>
      <c r="I76" s="11">
        <f t="shared" si="7"/>
        <v>75</v>
      </c>
    </row>
    <row r="77" spans="1:9" x14ac:dyDescent="0.25">
      <c r="A77" s="13">
        <v>37141</v>
      </c>
      <c r="B77" s="17" t="s">
        <v>29</v>
      </c>
      <c r="C77" s="16">
        <v>52198</v>
      </c>
      <c r="D77" s="15">
        <v>62162</v>
      </c>
      <c r="E77" s="14">
        <f t="shared" si="5"/>
        <v>9964</v>
      </c>
      <c r="F77" s="68">
        <f t="shared" si="4"/>
        <v>0.19088853979079659</v>
      </c>
      <c r="G77" s="12">
        <f t="shared" si="8"/>
        <v>43</v>
      </c>
      <c r="H77" s="12">
        <f t="shared" si="6"/>
        <v>22</v>
      </c>
      <c r="I77" s="11">
        <f t="shared" si="7"/>
        <v>4</v>
      </c>
    </row>
    <row r="78" spans="1:9" x14ac:dyDescent="0.25">
      <c r="A78" s="13">
        <v>37143</v>
      </c>
      <c r="B78" s="17" t="s">
        <v>28</v>
      </c>
      <c r="C78" s="16">
        <v>13453</v>
      </c>
      <c r="D78" s="15">
        <v>13422</v>
      </c>
      <c r="E78" s="14">
        <f t="shared" si="5"/>
        <v>-31</v>
      </c>
      <c r="F78" s="68">
        <f t="shared" si="4"/>
        <v>-2.3043187393146508E-3</v>
      </c>
      <c r="G78" s="12">
        <f t="shared" si="8"/>
        <v>90</v>
      </c>
      <c r="H78" s="12">
        <f t="shared" si="6"/>
        <v>58</v>
      </c>
      <c r="I78" s="11">
        <f t="shared" si="7"/>
        <v>58</v>
      </c>
    </row>
    <row r="79" spans="1:9" x14ac:dyDescent="0.25">
      <c r="A79" s="13">
        <v>37145</v>
      </c>
      <c r="B79" s="17" t="s">
        <v>27</v>
      </c>
      <c r="C79" s="16">
        <v>39478</v>
      </c>
      <c r="D79" s="15">
        <v>39507</v>
      </c>
      <c r="E79" s="14">
        <f t="shared" si="5"/>
        <v>29</v>
      </c>
      <c r="F79" s="68">
        <f t="shared" si="4"/>
        <v>7.3458635189219308E-4</v>
      </c>
      <c r="G79" s="12">
        <f t="shared" si="8"/>
        <v>63</v>
      </c>
      <c r="H79" s="12">
        <f t="shared" si="6"/>
        <v>56</v>
      </c>
      <c r="I79" s="11">
        <f t="shared" si="7"/>
        <v>56</v>
      </c>
    </row>
    <row r="80" spans="1:9" x14ac:dyDescent="0.25">
      <c r="A80" s="13">
        <v>37147</v>
      </c>
      <c r="B80" s="17" t="s">
        <v>26</v>
      </c>
      <c r="C80" s="16">
        <v>168167</v>
      </c>
      <c r="D80" s="15">
        <v>179914</v>
      </c>
      <c r="E80" s="14">
        <f t="shared" si="5"/>
        <v>11747</v>
      </c>
      <c r="F80" s="68">
        <f t="shared" si="4"/>
        <v>6.985318165870831E-2</v>
      </c>
      <c r="G80" s="12">
        <f t="shared" si="8"/>
        <v>14</v>
      </c>
      <c r="H80" s="12">
        <f t="shared" si="6"/>
        <v>19</v>
      </c>
      <c r="I80" s="11">
        <f t="shared" si="7"/>
        <v>30</v>
      </c>
    </row>
    <row r="81" spans="1:9" x14ac:dyDescent="0.25">
      <c r="A81" s="13">
        <v>37149</v>
      </c>
      <c r="B81" s="17" t="s">
        <v>25</v>
      </c>
      <c r="C81" s="16">
        <v>20521</v>
      </c>
      <c r="D81" s="15">
        <v>20611</v>
      </c>
      <c r="E81" s="14">
        <f t="shared" si="5"/>
        <v>90</v>
      </c>
      <c r="F81" s="68">
        <f t="shared" si="4"/>
        <v>4.3857511817162907E-3</v>
      </c>
      <c r="G81" s="12">
        <f t="shared" si="8"/>
        <v>81</v>
      </c>
      <c r="H81" s="12">
        <f t="shared" si="6"/>
        <v>54</v>
      </c>
      <c r="I81" s="11">
        <f t="shared" si="7"/>
        <v>53</v>
      </c>
    </row>
    <row r="82" spans="1:9" x14ac:dyDescent="0.25">
      <c r="A82" s="13">
        <v>37151</v>
      </c>
      <c r="B82" s="17" t="s">
        <v>24</v>
      </c>
      <c r="C82" s="16">
        <v>141823</v>
      </c>
      <c r="D82" s="15">
        <v>143351</v>
      </c>
      <c r="E82" s="14">
        <f t="shared" si="5"/>
        <v>1528</v>
      </c>
      <c r="F82" s="68">
        <f t="shared" si="4"/>
        <v>1.0773992934855418E-2</v>
      </c>
      <c r="G82" s="12">
        <f>_xlfn.RANK.AVG(D82,$D$7:$D$106)</f>
        <v>20</v>
      </c>
      <c r="H82" s="12">
        <f t="shared" si="6"/>
        <v>38</v>
      </c>
      <c r="I82" s="11">
        <f t="shared" si="7"/>
        <v>48</v>
      </c>
    </row>
    <row r="83" spans="1:9" x14ac:dyDescent="0.25">
      <c r="A83" s="13">
        <v>37153</v>
      </c>
      <c r="B83" s="17" t="s">
        <v>23</v>
      </c>
      <c r="C83" s="16">
        <v>46647</v>
      </c>
      <c r="D83" s="15">
        <v>44887</v>
      </c>
      <c r="E83" s="14">
        <f t="shared" si="5"/>
        <v>-1760</v>
      </c>
      <c r="F83" s="68">
        <f t="shared" si="4"/>
        <v>-3.7730186292794822E-2</v>
      </c>
      <c r="G83" s="12">
        <f t="shared" si="8"/>
        <v>58</v>
      </c>
      <c r="H83" s="12">
        <f t="shared" si="6"/>
        <v>86</v>
      </c>
      <c r="I83" s="11">
        <f t="shared" si="7"/>
        <v>80</v>
      </c>
    </row>
    <row r="84" spans="1:9" x14ac:dyDescent="0.25">
      <c r="A84" s="13">
        <v>37155</v>
      </c>
      <c r="B84" s="17" t="s">
        <v>22</v>
      </c>
      <c r="C84" s="16">
        <v>134229</v>
      </c>
      <c r="D84" s="15">
        <v>131831</v>
      </c>
      <c r="E84" s="14">
        <f t="shared" si="5"/>
        <v>-2398</v>
      </c>
      <c r="F84" s="68">
        <f t="shared" si="4"/>
        <v>-1.7864991916798904E-2</v>
      </c>
      <c r="G84" s="12">
        <f t="shared" si="8"/>
        <v>24</v>
      </c>
      <c r="H84" s="12">
        <f t="shared" si="6"/>
        <v>94</v>
      </c>
      <c r="I84" s="11">
        <f t="shared" si="7"/>
        <v>69</v>
      </c>
    </row>
    <row r="85" spans="1:9" x14ac:dyDescent="0.25">
      <c r="A85" s="13">
        <v>37157</v>
      </c>
      <c r="B85" s="17" t="s">
        <v>21</v>
      </c>
      <c r="C85" s="16">
        <v>93641</v>
      </c>
      <c r="D85" s="15">
        <v>90690</v>
      </c>
      <c r="E85" s="14">
        <f t="shared" si="5"/>
        <v>-2951</v>
      </c>
      <c r="F85" s="68">
        <f t="shared" si="4"/>
        <v>-3.1513973579948951E-2</v>
      </c>
      <c r="G85" s="12">
        <f t="shared" si="8"/>
        <v>31</v>
      </c>
      <c r="H85" s="12">
        <f t="shared" si="6"/>
        <v>97</v>
      </c>
      <c r="I85" s="11">
        <f t="shared" si="7"/>
        <v>76</v>
      </c>
    </row>
    <row r="86" spans="1:9" x14ac:dyDescent="0.25">
      <c r="A86" s="13">
        <v>37159</v>
      </c>
      <c r="B86" s="17" t="s">
        <v>20</v>
      </c>
      <c r="C86" s="16">
        <v>138532</v>
      </c>
      <c r="D86" s="15">
        <v>141262</v>
      </c>
      <c r="E86" s="14">
        <f t="shared" si="5"/>
        <v>2730</v>
      </c>
      <c r="F86" s="68">
        <f t="shared" si="4"/>
        <v>1.9706638177460805E-2</v>
      </c>
      <c r="G86" s="12">
        <f t="shared" si="8"/>
        <v>21</v>
      </c>
      <c r="H86" s="12">
        <f t="shared" si="6"/>
        <v>35</v>
      </c>
      <c r="I86" s="11">
        <f t="shared" si="7"/>
        <v>45</v>
      </c>
    </row>
    <row r="87" spans="1:9" x14ac:dyDescent="0.25">
      <c r="A87" s="13">
        <v>37161</v>
      </c>
      <c r="B87" s="17" t="s">
        <v>19</v>
      </c>
      <c r="C87" s="16">
        <v>67816</v>
      </c>
      <c r="D87" s="15">
        <v>66826</v>
      </c>
      <c r="E87" s="14">
        <f t="shared" si="5"/>
        <v>-990</v>
      </c>
      <c r="F87" s="68">
        <f t="shared" si="4"/>
        <v>-1.4598324879084582E-2</v>
      </c>
      <c r="G87" s="12">
        <f t="shared" si="8"/>
        <v>41</v>
      </c>
      <c r="H87" s="12">
        <f t="shared" si="6"/>
        <v>78</v>
      </c>
      <c r="I87" s="11">
        <f t="shared" si="7"/>
        <v>66</v>
      </c>
    </row>
    <row r="88" spans="1:9" x14ac:dyDescent="0.25">
      <c r="A88" s="13">
        <v>37163</v>
      </c>
      <c r="B88" s="17" t="s">
        <v>18</v>
      </c>
      <c r="C88" s="16">
        <v>63473</v>
      </c>
      <c r="D88" s="15">
        <v>63626</v>
      </c>
      <c r="E88" s="14">
        <f t="shared" si="5"/>
        <v>153</v>
      </c>
      <c r="F88" s="68">
        <f t="shared" si="4"/>
        <v>2.4104737447418587E-3</v>
      </c>
      <c r="G88" s="12">
        <f t="shared" si="8"/>
        <v>42</v>
      </c>
      <c r="H88" s="12">
        <f t="shared" si="6"/>
        <v>53</v>
      </c>
      <c r="I88" s="11">
        <f t="shared" si="7"/>
        <v>55</v>
      </c>
    </row>
    <row r="89" spans="1:9" x14ac:dyDescent="0.25">
      <c r="A89" s="13">
        <v>37165</v>
      </c>
      <c r="B89" s="17" t="s">
        <v>17</v>
      </c>
      <c r="C89" s="16">
        <v>36160</v>
      </c>
      <c r="D89" s="15">
        <v>34810</v>
      </c>
      <c r="E89" s="14">
        <f t="shared" si="5"/>
        <v>-1350</v>
      </c>
      <c r="F89" s="68">
        <f t="shared" si="4"/>
        <v>-3.733407079646018E-2</v>
      </c>
      <c r="G89" s="12">
        <f t="shared" si="8"/>
        <v>68</v>
      </c>
      <c r="H89" s="12">
        <f t="shared" si="6"/>
        <v>84.5</v>
      </c>
      <c r="I89" s="11">
        <f t="shared" si="7"/>
        <v>79</v>
      </c>
    </row>
    <row r="90" spans="1:9" x14ac:dyDescent="0.25">
      <c r="A90" s="13">
        <v>37167</v>
      </c>
      <c r="B90" s="17" t="s">
        <v>16</v>
      </c>
      <c r="C90" s="16">
        <v>60586</v>
      </c>
      <c r="D90" s="15">
        <v>62075</v>
      </c>
      <c r="E90" s="14">
        <f t="shared" si="5"/>
        <v>1489</v>
      </c>
      <c r="F90" s="68">
        <f t="shared" si="4"/>
        <v>2.4576634866140694E-2</v>
      </c>
      <c r="G90" s="12">
        <f t="shared" si="8"/>
        <v>44</v>
      </c>
      <c r="H90" s="12">
        <f t="shared" si="6"/>
        <v>40</v>
      </c>
      <c r="I90" s="11">
        <f t="shared" si="7"/>
        <v>43</v>
      </c>
    </row>
    <row r="91" spans="1:9" x14ac:dyDescent="0.25">
      <c r="A91" s="13">
        <v>37169</v>
      </c>
      <c r="B91" s="17" t="s">
        <v>15</v>
      </c>
      <c r="C91" s="16">
        <v>47417</v>
      </c>
      <c r="D91" s="15">
        <v>45467</v>
      </c>
      <c r="E91" s="14">
        <f t="shared" si="5"/>
        <v>-1950</v>
      </c>
      <c r="F91" s="68">
        <f t="shared" si="4"/>
        <v>-4.1124491216230463E-2</v>
      </c>
      <c r="G91" s="12">
        <f t="shared" si="8"/>
        <v>57</v>
      </c>
      <c r="H91" s="12">
        <f t="shared" si="6"/>
        <v>90</v>
      </c>
      <c r="I91" s="11">
        <f t="shared" si="7"/>
        <v>81</v>
      </c>
    </row>
    <row r="92" spans="1:9" x14ac:dyDescent="0.25">
      <c r="A92" s="13">
        <v>37171</v>
      </c>
      <c r="B92" s="17" t="s">
        <v>14</v>
      </c>
      <c r="C92" s="16">
        <v>73743</v>
      </c>
      <c r="D92" s="15">
        <v>71948</v>
      </c>
      <c r="E92" s="14">
        <f t="shared" si="5"/>
        <v>-1795</v>
      </c>
      <c r="F92" s="68">
        <f t="shared" si="4"/>
        <v>-2.4341293410900019E-2</v>
      </c>
      <c r="G92" s="12">
        <f t="shared" si="8"/>
        <v>37</v>
      </c>
      <c r="H92" s="12">
        <f t="shared" si="6"/>
        <v>87</v>
      </c>
      <c r="I92" s="11">
        <f t="shared" si="7"/>
        <v>74</v>
      </c>
    </row>
    <row r="93" spans="1:9" x14ac:dyDescent="0.25">
      <c r="A93" s="13">
        <v>37173</v>
      </c>
      <c r="B93" s="17" t="s">
        <v>13</v>
      </c>
      <c r="C93" s="16">
        <v>13984</v>
      </c>
      <c r="D93" s="15">
        <v>14245</v>
      </c>
      <c r="E93" s="14">
        <f t="shared" si="5"/>
        <v>261</v>
      </c>
      <c r="F93" s="68">
        <f t="shared" si="4"/>
        <v>1.8664187643020594E-2</v>
      </c>
      <c r="G93" s="12">
        <f t="shared" si="8"/>
        <v>88</v>
      </c>
      <c r="H93" s="12">
        <f t="shared" si="6"/>
        <v>50</v>
      </c>
      <c r="I93" s="11">
        <f t="shared" si="7"/>
        <v>46</v>
      </c>
    </row>
    <row r="94" spans="1:9" x14ac:dyDescent="0.25">
      <c r="A94" s="13">
        <v>37175</v>
      </c>
      <c r="B94" s="17" t="s">
        <v>12</v>
      </c>
      <c r="C94" s="16">
        <v>33091</v>
      </c>
      <c r="D94" s="15">
        <v>34215</v>
      </c>
      <c r="E94" s="14">
        <f t="shared" si="5"/>
        <v>1124</v>
      </c>
      <c r="F94" s="68">
        <f t="shared" si="4"/>
        <v>3.3966939651264696E-2</v>
      </c>
      <c r="G94" s="12">
        <f t="shared" si="8"/>
        <v>69</v>
      </c>
      <c r="H94" s="12">
        <f t="shared" si="6"/>
        <v>42</v>
      </c>
      <c r="I94" s="11">
        <f t="shared" si="7"/>
        <v>41</v>
      </c>
    </row>
    <row r="95" spans="1:9" x14ac:dyDescent="0.25">
      <c r="A95" s="13">
        <v>37177</v>
      </c>
      <c r="B95" s="17" t="s">
        <v>11</v>
      </c>
      <c r="C95" s="16">
        <v>4407</v>
      </c>
      <c r="D95" s="15">
        <v>4131</v>
      </c>
      <c r="E95" s="14">
        <f t="shared" si="5"/>
        <v>-276</v>
      </c>
      <c r="F95" s="68">
        <f t="shared" si="4"/>
        <v>-6.2627637848876788E-2</v>
      </c>
      <c r="G95" s="12">
        <f>_xlfn.RANK.AVG(D95,$D$7:$D$106)</f>
        <v>100</v>
      </c>
      <c r="H95" s="12">
        <f t="shared" si="6"/>
        <v>60</v>
      </c>
      <c r="I95" s="11">
        <f t="shared" si="7"/>
        <v>92</v>
      </c>
    </row>
    <row r="96" spans="1:9" x14ac:dyDescent="0.25">
      <c r="A96" s="13">
        <v>37179</v>
      </c>
      <c r="B96" s="17" t="s">
        <v>10</v>
      </c>
      <c r="C96" s="16">
        <v>201334</v>
      </c>
      <c r="D96" s="15">
        <v>235908</v>
      </c>
      <c r="E96" s="14">
        <f t="shared" si="5"/>
        <v>34574</v>
      </c>
      <c r="F96" s="68">
        <f t="shared" si="4"/>
        <v>0.17172459693842074</v>
      </c>
      <c r="G96" s="12">
        <f t="shared" si="8"/>
        <v>8</v>
      </c>
      <c r="H96" s="12">
        <f t="shared" si="6"/>
        <v>5</v>
      </c>
      <c r="I96" s="11">
        <f t="shared" si="7"/>
        <v>8</v>
      </c>
    </row>
    <row r="97" spans="1:9" x14ac:dyDescent="0.25">
      <c r="A97" s="13">
        <v>37181</v>
      </c>
      <c r="B97" s="17" t="s">
        <v>9</v>
      </c>
      <c r="C97" s="16">
        <v>45419</v>
      </c>
      <c r="D97" s="15">
        <v>44582</v>
      </c>
      <c r="E97" s="14">
        <f t="shared" si="5"/>
        <v>-837</v>
      </c>
      <c r="F97" s="68">
        <f t="shared" si="4"/>
        <v>-1.842841101741562E-2</v>
      </c>
      <c r="G97" s="12">
        <f t="shared" si="8"/>
        <v>59</v>
      </c>
      <c r="H97" s="12">
        <f t="shared" si="6"/>
        <v>76</v>
      </c>
      <c r="I97" s="11">
        <f t="shared" si="7"/>
        <v>70</v>
      </c>
    </row>
    <row r="98" spans="1:9" x14ac:dyDescent="0.25">
      <c r="A98" s="13">
        <v>37183</v>
      </c>
      <c r="B98" s="17" t="s">
        <v>8</v>
      </c>
      <c r="C98" s="16">
        <v>901058</v>
      </c>
      <c r="D98" s="15">
        <v>1092305</v>
      </c>
      <c r="E98" s="14">
        <f t="shared" si="5"/>
        <v>191247</v>
      </c>
      <c r="F98" s="68">
        <f t="shared" si="4"/>
        <v>0.21224715834052857</v>
      </c>
      <c r="G98" s="12">
        <f t="shared" si="8"/>
        <v>2</v>
      </c>
      <c r="H98" s="12">
        <f t="shared" si="6"/>
        <v>1</v>
      </c>
      <c r="I98" s="11">
        <f>_xlfn.RANK.AVG(F98,$F$7:$F$106)</f>
        <v>2</v>
      </c>
    </row>
    <row r="99" spans="1:9" x14ac:dyDescent="0.25">
      <c r="A99" s="13">
        <v>37185</v>
      </c>
      <c r="B99" s="17" t="s">
        <v>7</v>
      </c>
      <c r="C99" s="16">
        <v>21028</v>
      </c>
      <c r="D99" s="15">
        <v>19807</v>
      </c>
      <c r="E99" s="14">
        <f t="shared" si="5"/>
        <v>-1221</v>
      </c>
      <c r="F99" s="68">
        <f t="shared" si="4"/>
        <v>-5.8065436560776111E-2</v>
      </c>
      <c r="G99" s="12">
        <f t="shared" si="8"/>
        <v>82</v>
      </c>
      <c r="H99" s="12">
        <f t="shared" si="6"/>
        <v>83</v>
      </c>
      <c r="I99" s="11">
        <f t="shared" si="7"/>
        <v>90</v>
      </c>
    </row>
    <row r="100" spans="1:9" x14ac:dyDescent="0.25">
      <c r="A100" s="13">
        <v>37187</v>
      </c>
      <c r="B100" s="17" t="s">
        <v>6</v>
      </c>
      <c r="C100" s="16">
        <v>13209</v>
      </c>
      <c r="D100" s="15">
        <v>11859</v>
      </c>
      <c r="E100" s="14">
        <f t="shared" si="5"/>
        <v>-1350</v>
      </c>
      <c r="F100" s="68">
        <f t="shared" si="4"/>
        <v>-0.10220304337951397</v>
      </c>
      <c r="G100" s="12">
        <f t="shared" si="8"/>
        <v>92</v>
      </c>
      <c r="H100" s="12">
        <f t="shared" si="6"/>
        <v>84.5</v>
      </c>
      <c r="I100" s="11">
        <f t="shared" si="7"/>
        <v>98</v>
      </c>
    </row>
    <row r="101" spans="1:9" x14ac:dyDescent="0.25">
      <c r="A101" s="13">
        <v>37189</v>
      </c>
      <c r="B101" s="17" t="s">
        <v>5</v>
      </c>
      <c r="C101" s="16">
        <v>51057</v>
      </c>
      <c r="D101" s="15">
        <v>55945</v>
      </c>
      <c r="E101" s="14">
        <f t="shared" si="5"/>
        <v>4888</v>
      </c>
      <c r="F101" s="68">
        <f t="shared" si="4"/>
        <v>9.5736138041796426E-2</v>
      </c>
      <c r="G101" s="12">
        <f t="shared" si="8"/>
        <v>50</v>
      </c>
      <c r="H101" s="12">
        <f t="shared" si="6"/>
        <v>27</v>
      </c>
      <c r="I101" s="11">
        <f t="shared" si="7"/>
        <v>19</v>
      </c>
    </row>
    <row r="102" spans="1:9" x14ac:dyDescent="0.25">
      <c r="A102" s="13">
        <v>37191</v>
      </c>
      <c r="B102" s="17" t="s">
        <v>4</v>
      </c>
      <c r="C102" s="16">
        <v>122673</v>
      </c>
      <c r="D102" s="15">
        <v>123248</v>
      </c>
      <c r="E102" s="14">
        <f t="shared" si="5"/>
        <v>575</v>
      </c>
      <c r="F102" s="68">
        <f t="shared" si="4"/>
        <v>4.6872579948317884E-3</v>
      </c>
      <c r="G102" s="12">
        <f t="shared" si="8"/>
        <v>25</v>
      </c>
      <c r="H102" s="12">
        <f t="shared" si="6"/>
        <v>46</v>
      </c>
      <c r="I102" s="11">
        <f t="shared" si="7"/>
        <v>51</v>
      </c>
    </row>
    <row r="103" spans="1:9" x14ac:dyDescent="0.25">
      <c r="A103" s="13">
        <v>37193</v>
      </c>
      <c r="B103" s="17" t="s">
        <v>3</v>
      </c>
      <c r="C103" s="16">
        <v>69310</v>
      </c>
      <c r="D103" s="15">
        <v>68557</v>
      </c>
      <c r="E103" s="14">
        <f t="shared" si="5"/>
        <v>-753</v>
      </c>
      <c r="F103" s="68">
        <f t="shared" si="4"/>
        <v>-1.0864233155388833E-2</v>
      </c>
      <c r="G103" s="12">
        <f t="shared" si="8"/>
        <v>39</v>
      </c>
      <c r="H103" s="12">
        <f t="shared" si="6"/>
        <v>74</v>
      </c>
      <c r="I103" s="11">
        <f t="shared" si="7"/>
        <v>63</v>
      </c>
    </row>
    <row r="104" spans="1:9" x14ac:dyDescent="0.25">
      <c r="A104" s="13">
        <v>37195</v>
      </c>
      <c r="B104" s="17" t="s">
        <v>2</v>
      </c>
      <c r="C104" s="16">
        <v>81218</v>
      </c>
      <c r="D104" s="15">
        <v>81455</v>
      </c>
      <c r="E104" s="14">
        <f t="shared" si="5"/>
        <v>237</v>
      </c>
      <c r="F104" s="68">
        <f t="shared" si="4"/>
        <v>2.9180723484941761E-3</v>
      </c>
      <c r="G104" s="12">
        <f t="shared" si="8"/>
        <v>35</v>
      </c>
      <c r="H104" s="12">
        <f t="shared" si="6"/>
        <v>51</v>
      </c>
      <c r="I104" s="11">
        <f t="shared" si="7"/>
        <v>54</v>
      </c>
    </row>
    <row r="105" spans="1:9" x14ac:dyDescent="0.25">
      <c r="A105" s="13">
        <v>37197</v>
      </c>
      <c r="B105" s="17" t="s">
        <v>1</v>
      </c>
      <c r="C105" s="16">
        <v>38409</v>
      </c>
      <c r="D105" s="15">
        <v>37543</v>
      </c>
      <c r="E105" s="14">
        <f t="shared" si="5"/>
        <v>-866</v>
      </c>
      <c r="F105" s="68">
        <f t="shared" si="4"/>
        <v>-2.254679892733474E-2</v>
      </c>
      <c r="G105" s="12">
        <f t="shared" si="8"/>
        <v>64</v>
      </c>
      <c r="H105" s="12">
        <f t="shared" si="6"/>
        <v>77</v>
      </c>
      <c r="I105" s="11">
        <f t="shared" si="7"/>
        <v>73</v>
      </c>
    </row>
    <row r="106" spans="1:9" x14ac:dyDescent="0.25">
      <c r="A106" s="5">
        <v>37199</v>
      </c>
      <c r="B106" s="10" t="s">
        <v>0</v>
      </c>
      <c r="C106" s="9">
        <v>17818</v>
      </c>
      <c r="D106" s="8">
        <v>17903</v>
      </c>
      <c r="E106" s="7">
        <f t="shared" si="5"/>
        <v>85</v>
      </c>
      <c r="F106" s="6">
        <f t="shared" ref="F106" si="9">E106/C106</f>
        <v>4.7704568413963408E-3</v>
      </c>
      <c r="G106" s="5">
        <f>_xlfn.RANK.AVG(D106,$D$7:$D$106)</f>
        <v>85</v>
      </c>
      <c r="H106" s="4">
        <f t="shared" si="6"/>
        <v>55</v>
      </c>
      <c r="I106" s="3">
        <f>_xlfn.RANK.AVG(F106,$F$7:$F$106)</f>
        <v>50</v>
      </c>
    </row>
    <row r="107" spans="1:9" x14ac:dyDescent="0.25">
      <c r="G107" s="12"/>
    </row>
    <row r="108" spans="1:9" x14ac:dyDescent="0.25">
      <c r="G108" s="12"/>
    </row>
    <row r="109" spans="1:9" x14ac:dyDescent="0.25">
      <c r="G109" s="12"/>
    </row>
    <row r="110" spans="1:9" x14ac:dyDescent="0.25">
      <c r="G110" s="12"/>
    </row>
    <row r="111" spans="1:9" x14ac:dyDescent="0.25">
      <c r="G111" s="12"/>
    </row>
    <row r="112" spans="1:9" x14ac:dyDescent="0.25">
      <c r="G112" s="12"/>
    </row>
    <row r="113" spans="7:7" x14ac:dyDescent="0.25">
      <c r="G113" s="12"/>
    </row>
    <row r="114" spans="7:7" x14ac:dyDescent="0.25">
      <c r="G114" s="12"/>
    </row>
    <row r="115" spans="7:7" x14ac:dyDescent="0.25">
      <c r="G115" s="12"/>
    </row>
    <row r="116" spans="7:7" x14ac:dyDescent="0.25">
      <c r="G116" s="12"/>
    </row>
    <row r="117" spans="7:7" x14ac:dyDescent="0.25">
      <c r="G117" s="12"/>
    </row>
    <row r="118" spans="7:7" x14ac:dyDescent="0.25">
      <c r="G118" s="12"/>
    </row>
    <row r="119" spans="7:7" x14ac:dyDescent="0.25">
      <c r="G119" s="12"/>
    </row>
    <row r="120" spans="7:7" x14ac:dyDescent="0.25">
      <c r="G120" s="12"/>
    </row>
    <row r="121" spans="7:7" x14ac:dyDescent="0.25">
      <c r="G121" s="12"/>
    </row>
    <row r="122" spans="7:7" x14ac:dyDescent="0.25">
      <c r="G122" s="12"/>
    </row>
    <row r="123" spans="7:7" x14ac:dyDescent="0.25">
      <c r="G123" s="12"/>
    </row>
    <row r="124" spans="7:7" x14ac:dyDescent="0.25">
      <c r="G124" s="12"/>
    </row>
    <row r="125" spans="7:7" x14ac:dyDescent="0.25">
      <c r="G125" s="12"/>
    </row>
    <row r="126" spans="7:7" x14ac:dyDescent="0.25">
      <c r="G126" s="12"/>
    </row>
    <row r="127" spans="7:7" x14ac:dyDescent="0.25">
      <c r="G127" s="12"/>
    </row>
    <row r="128" spans="7:7" x14ac:dyDescent="0.25">
      <c r="G128" s="12"/>
    </row>
    <row r="129" spans="7:7" x14ac:dyDescent="0.25">
      <c r="G129" s="12"/>
    </row>
    <row r="130" spans="7:7" x14ac:dyDescent="0.25">
      <c r="G130" s="12"/>
    </row>
    <row r="131" spans="7:7" x14ac:dyDescent="0.25">
      <c r="G131" s="12"/>
    </row>
    <row r="132" spans="7:7" x14ac:dyDescent="0.25">
      <c r="G132" s="12"/>
    </row>
    <row r="133" spans="7:7" x14ac:dyDescent="0.25">
      <c r="G133" s="12"/>
    </row>
    <row r="134" spans="7:7" x14ac:dyDescent="0.25">
      <c r="G134" s="12"/>
    </row>
    <row r="135" spans="7:7" x14ac:dyDescent="0.25">
      <c r="G135" s="12"/>
    </row>
    <row r="136" spans="7:7" x14ac:dyDescent="0.25">
      <c r="G136" s="12"/>
    </row>
    <row r="137" spans="7:7" x14ac:dyDescent="0.25">
      <c r="G137" s="12"/>
    </row>
    <row r="138" spans="7:7" x14ac:dyDescent="0.25">
      <c r="G138" s="12"/>
    </row>
    <row r="139" spans="7:7" x14ac:dyDescent="0.25">
      <c r="G139" s="12"/>
    </row>
    <row r="140" spans="7:7" x14ac:dyDescent="0.25">
      <c r="G140" s="12"/>
    </row>
    <row r="141" spans="7:7" x14ac:dyDescent="0.25">
      <c r="G141" s="12"/>
    </row>
    <row r="142" spans="7:7" x14ac:dyDescent="0.25">
      <c r="G142" s="12"/>
    </row>
    <row r="143" spans="7:7" x14ac:dyDescent="0.25">
      <c r="G143" s="12"/>
    </row>
    <row r="144" spans="7:7" x14ac:dyDescent="0.25">
      <c r="G144" s="12"/>
    </row>
    <row r="145" spans="7:7" x14ac:dyDescent="0.25">
      <c r="G145" s="12"/>
    </row>
    <row r="146" spans="7:7" x14ac:dyDescent="0.25">
      <c r="G146" s="12"/>
    </row>
    <row r="147" spans="7:7" x14ac:dyDescent="0.25">
      <c r="G147" s="12"/>
    </row>
    <row r="148" spans="7:7" x14ac:dyDescent="0.25">
      <c r="G148" s="12"/>
    </row>
    <row r="149" spans="7:7" x14ac:dyDescent="0.25">
      <c r="G149" s="12"/>
    </row>
    <row r="150" spans="7:7" x14ac:dyDescent="0.25">
      <c r="G150" s="12"/>
    </row>
    <row r="151" spans="7:7" x14ac:dyDescent="0.25">
      <c r="G151" s="12"/>
    </row>
    <row r="152" spans="7:7" x14ac:dyDescent="0.25">
      <c r="G152" s="12"/>
    </row>
    <row r="153" spans="7:7" x14ac:dyDescent="0.25">
      <c r="G153" s="12"/>
    </row>
    <row r="154" spans="7:7" x14ac:dyDescent="0.25">
      <c r="G154" s="12"/>
    </row>
    <row r="155" spans="7:7" x14ac:dyDescent="0.25">
      <c r="G155" s="12"/>
    </row>
    <row r="156" spans="7:7" x14ac:dyDescent="0.25">
      <c r="G156" s="12"/>
    </row>
    <row r="157" spans="7:7" x14ac:dyDescent="0.25">
      <c r="G157" s="12"/>
    </row>
    <row r="158" spans="7:7" x14ac:dyDescent="0.25">
      <c r="G158" s="12"/>
    </row>
    <row r="159" spans="7:7" x14ac:dyDescent="0.25">
      <c r="G159" s="12"/>
    </row>
    <row r="160" spans="7:7" x14ac:dyDescent="0.25">
      <c r="G160" s="12"/>
    </row>
    <row r="161" spans="7:7" x14ac:dyDescent="0.25">
      <c r="G161" s="12"/>
    </row>
    <row r="162" spans="7:7" x14ac:dyDescent="0.25">
      <c r="G162" s="12"/>
    </row>
    <row r="163" spans="7:7" x14ac:dyDescent="0.25">
      <c r="G163" s="12"/>
    </row>
    <row r="164" spans="7:7" x14ac:dyDescent="0.25">
      <c r="G164" s="12"/>
    </row>
    <row r="165" spans="7:7" x14ac:dyDescent="0.25">
      <c r="G165" s="12"/>
    </row>
    <row r="166" spans="7:7" x14ac:dyDescent="0.25">
      <c r="G166" s="12"/>
    </row>
    <row r="167" spans="7:7" x14ac:dyDescent="0.25">
      <c r="G167" s="12"/>
    </row>
    <row r="168" spans="7:7" x14ac:dyDescent="0.25">
      <c r="G168" s="12"/>
    </row>
    <row r="169" spans="7:7" x14ac:dyDescent="0.25">
      <c r="G169" s="12"/>
    </row>
    <row r="170" spans="7:7" x14ac:dyDescent="0.25">
      <c r="G170" s="12"/>
    </row>
    <row r="171" spans="7:7" x14ac:dyDescent="0.25">
      <c r="G171" s="12"/>
    </row>
    <row r="172" spans="7:7" x14ac:dyDescent="0.25">
      <c r="G172" s="12"/>
    </row>
    <row r="173" spans="7:7" x14ac:dyDescent="0.25">
      <c r="G173" s="12"/>
    </row>
    <row r="174" spans="7:7" x14ac:dyDescent="0.25">
      <c r="G174" s="12"/>
    </row>
    <row r="175" spans="7:7" x14ac:dyDescent="0.25">
      <c r="G175" s="12"/>
    </row>
    <row r="176" spans="7:7" x14ac:dyDescent="0.25">
      <c r="G176" s="12"/>
    </row>
    <row r="177" spans="7:7" x14ac:dyDescent="0.25">
      <c r="G177" s="12"/>
    </row>
    <row r="178" spans="7:7" x14ac:dyDescent="0.25">
      <c r="G178" s="12"/>
    </row>
    <row r="179" spans="7:7" x14ac:dyDescent="0.25">
      <c r="G179" s="12"/>
    </row>
    <row r="180" spans="7:7" x14ac:dyDescent="0.25">
      <c r="G180" s="12"/>
    </row>
    <row r="181" spans="7:7" x14ac:dyDescent="0.25">
      <c r="G181" s="12"/>
    </row>
    <row r="182" spans="7:7" x14ac:dyDescent="0.25">
      <c r="G182" s="12"/>
    </row>
    <row r="183" spans="7:7" x14ac:dyDescent="0.25">
      <c r="G183" s="12"/>
    </row>
    <row r="184" spans="7:7" x14ac:dyDescent="0.25">
      <c r="G184" s="12"/>
    </row>
    <row r="185" spans="7:7" x14ac:dyDescent="0.25">
      <c r="G185" s="12"/>
    </row>
    <row r="186" spans="7:7" x14ac:dyDescent="0.25">
      <c r="G186" s="12"/>
    </row>
    <row r="187" spans="7:7" x14ac:dyDescent="0.25">
      <c r="G187" s="12"/>
    </row>
    <row r="188" spans="7:7" x14ac:dyDescent="0.25">
      <c r="G188" s="12"/>
    </row>
    <row r="189" spans="7:7" x14ac:dyDescent="0.25">
      <c r="G189" s="12"/>
    </row>
    <row r="190" spans="7:7" x14ac:dyDescent="0.25">
      <c r="G190" s="12"/>
    </row>
    <row r="191" spans="7:7" x14ac:dyDescent="0.25">
      <c r="G191" s="12"/>
    </row>
    <row r="192" spans="7:7" x14ac:dyDescent="0.25">
      <c r="G192" s="12"/>
    </row>
    <row r="193" spans="7:7" x14ac:dyDescent="0.25">
      <c r="G193" s="12"/>
    </row>
    <row r="194" spans="7:7" x14ac:dyDescent="0.25">
      <c r="G194" s="12"/>
    </row>
    <row r="195" spans="7:7" x14ac:dyDescent="0.25">
      <c r="G195" s="12"/>
    </row>
    <row r="196" spans="7:7" x14ac:dyDescent="0.25">
      <c r="G196" s="12"/>
    </row>
    <row r="197" spans="7:7" x14ac:dyDescent="0.25">
      <c r="G197" s="12"/>
    </row>
    <row r="198" spans="7:7" x14ac:dyDescent="0.25">
      <c r="G198" s="12"/>
    </row>
    <row r="199" spans="7:7" x14ac:dyDescent="0.25">
      <c r="G199" s="12"/>
    </row>
    <row r="200" spans="7:7" x14ac:dyDescent="0.25">
      <c r="G200" s="12"/>
    </row>
    <row r="201" spans="7:7" x14ac:dyDescent="0.25">
      <c r="G201" s="12"/>
    </row>
    <row r="202" spans="7:7" x14ac:dyDescent="0.25">
      <c r="G202" s="12"/>
    </row>
    <row r="203" spans="7:7" x14ac:dyDescent="0.25">
      <c r="G203" s="12"/>
    </row>
    <row r="204" spans="7:7" x14ac:dyDescent="0.25">
      <c r="G204" s="12"/>
    </row>
    <row r="205" spans="7:7" x14ac:dyDescent="0.25">
      <c r="G205" s="12"/>
    </row>
    <row r="206" spans="7:7" x14ac:dyDescent="0.25">
      <c r="G206" s="12"/>
    </row>
    <row r="207" spans="7:7" x14ac:dyDescent="0.25">
      <c r="G207" s="12"/>
    </row>
    <row r="208" spans="7:7" x14ac:dyDescent="0.25">
      <c r="G208" s="12"/>
    </row>
    <row r="209" spans="7:7" x14ac:dyDescent="0.25">
      <c r="G209" s="12"/>
    </row>
    <row r="210" spans="7:7" x14ac:dyDescent="0.25">
      <c r="G210" s="12"/>
    </row>
    <row r="211" spans="7:7" x14ac:dyDescent="0.25">
      <c r="G211" s="12"/>
    </row>
    <row r="212" spans="7:7" x14ac:dyDescent="0.25">
      <c r="G212" s="12"/>
    </row>
    <row r="213" spans="7:7" x14ac:dyDescent="0.25">
      <c r="G213" s="12"/>
    </row>
    <row r="214" spans="7:7" x14ac:dyDescent="0.25">
      <c r="G214" s="12"/>
    </row>
    <row r="215" spans="7:7" x14ac:dyDescent="0.25">
      <c r="G215" s="12"/>
    </row>
    <row r="216" spans="7:7" x14ac:dyDescent="0.25">
      <c r="G216" s="12"/>
    </row>
    <row r="217" spans="7:7" x14ac:dyDescent="0.25">
      <c r="G217" s="12"/>
    </row>
    <row r="218" spans="7:7" x14ac:dyDescent="0.25">
      <c r="G218" s="12"/>
    </row>
    <row r="219" spans="7:7" x14ac:dyDescent="0.25">
      <c r="G219" s="12"/>
    </row>
    <row r="220" spans="7:7" x14ac:dyDescent="0.25">
      <c r="G220" s="12"/>
    </row>
    <row r="221" spans="7:7" x14ac:dyDescent="0.25">
      <c r="G221" s="12"/>
    </row>
    <row r="222" spans="7:7" x14ac:dyDescent="0.25">
      <c r="G222" s="12"/>
    </row>
    <row r="223" spans="7:7" x14ac:dyDescent="0.25">
      <c r="G223" s="12"/>
    </row>
    <row r="224" spans="7:7" x14ac:dyDescent="0.25">
      <c r="G224" s="12"/>
    </row>
    <row r="225" spans="7:7" x14ac:dyDescent="0.25">
      <c r="G225" s="12"/>
    </row>
    <row r="226" spans="7:7" x14ac:dyDescent="0.25">
      <c r="G226" s="12"/>
    </row>
    <row r="227" spans="7:7" x14ac:dyDescent="0.25">
      <c r="G227" s="12"/>
    </row>
    <row r="228" spans="7:7" x14ac:dyDescent="0.25">
      <c r="G228" s="12"/>
    </row>
    <row r="229" spans="7:7" x14ac:dyDescent="0.25">
      <c r="G229" s="12"/>
    </row>
    <row r="230" spans="7:7" x14ac:dyDescent="0.25">
      <c r="G230" s="12"/>
    </row>
    <row r="231" spans="7:7" x14ac:dyDescent="0.25">
      <c r="G231" s="12"/>
    </row>
    <row r="232" spans="7:7" x14ac:dyDescent="0.25">
      <c r="G232" s="12"/>
    </row>
    <row r="233" spans="7:7" x14ac:dyDescent="0.25">
      <c r="G233" s="12"/>
    </row>
    <row r="234" spans="7:7" x14ac:dyDescent="0.25">
      <c r="G234" s="12"/>
    </row>
    <row r="235" spans="7:7" x14ac:dyDescent="0.25">
      <c r="G235" s="12"/>
    </row>
    <row r="236" spans="7:7" x14ac:dyDescent="0.25">
      <c r="G236" s="12"/>
    </row>
    <row r="237" spans="7:7" x14ac:dyDescent="0.25">
      <c r="G237" s="12"/>
    </row>
    <row r="238" spans="7:7" x14ac:dyDescent="0.25">
      <c r="G238" s="12"/>
    </row>
    <row r="239" spans="7:7" x14ac:dyDescent="0.25">
      <c r="G239" s="12"/>
    </row>
    <row r="240" spans="7:7" x14ac:dyDescent="0.25">
      <c r="G240" s="12"/>
    </row>
    <row r="241" spans="7:7" x14ac:dyDescent="0.25">
      <c r="G241" s="12"/>
    </row>
    <row r="242" spans="7:7" x14ac:dyDescent="0.25">
      <c r="G242" s="12"/>
    </row>
    <row r="243" spans="7:7" x14ac:dyDescent="0.25">
      <c r="G243" s="12"/>
    </row>
    <row r="244" spans="7:7" x14ac:dyDescent="0.25">
      <c r="G244" s="12"/>
    </row>
    <row r="245" spans="7:7" x14ac:dyDescent="0.25">
      <c r="G245" s="12"/>
    </row>
    <row r="246" spans="7:7" x14ac:dyDescent="0.25">
      <c r="G246" s="12"/>
    </row>
    <row r="247" spans="7:7" x14ac:dyDescent="0.25">
      <c r="G247" s="12"/>
    </row>
    <row r="248" spans="7:7" x14ac:dyDescent="0.25">
      <c r="G248" s="12"/>
    </row>
    <row r="249" spans="7:7" x14ac:dyDescent="0.25">
      <c r="G249" s="12"/>
    </row>
    <row r="250" spans="7:7" x14ac:dyDescent="0.25">
      <c r="G250" s="12"/>
    </row>
    <row r="251" spans="7:7" x14ac:dyDescent="0.25">
      <c r="G251" s="12"/>
    </row>
    <row r="252" spans="7:7" x14ac:dyDescent="0.25">
      <c r="G252" s="12"/>
    </row>
    <row r="253" spans="7:7" x14ac:dyDescent="0.25">
      <c r="G253" s="12"/>
    </row>
    <row r="254" spans="7:7" x14ac:dyDescent="0.25">
      <c r="G254" s="12"/>
    </row>
    <row r="255" spans="7:7" x14ac:dyDescent="0.25">
      <c r="G255" s="12"/>
    </row>
    <row r="256" spans="7:7" x14ac:dyDescent="0.25">
      <c r="G256" s="12"/>
    </row>
    <row r="257" spans="7:7" x14ac:dyDescent="0.25">
      <c r="G257" s="12"/>
    </row>
    <row r="258" spans="7:7" x14ac:dyDescent="0.25">
      <c r="G258" s="12"/>
    </row>
    <row r="259" spans="7:7" x14ac:dyDescent="0.25">
      <c r="G259" s="12"/>
    </row>
    <row r="260" spans="7:7" x14ac:dyDescent="0.25">
      <c r="G260" s="12"/>
    </row>
    <row r="261" spans="7:7" x14ac:dyDescent="0.25">
      <c r="G261" s="12"/>
    </row>
    <row r="262" spans="7:7" x14ac:dyDescent="0.25">
      <c r="G262" s="12"/>
    </row>
    <row r="263" spans="7:7" x14ac:dyDescent="0.25">
      <c r="G263" s="12"/>
    </row>
    <row r="264" spans="7:7" x14ac:dyDescent="0.25">
      <c r="G264" s="12"/>
    </row>
    <row r="265" spans="7:7" x14ac:dyDescent="0.25">
      <c r="G265" s="12"/>
    </row>
    <row r="266" spans="7:7" x14ac:dyDescent="0.25">
      <c r="G266" s="12"/>
    </row>
    <row r="267" spans="7:7" x14ac:dyDescent="0.25">
      <c r="G267" s="12"/>
    </row>
    <row r="268" spans="7:7" x14ac:dyDescent="0.25">
      <c r="G268" s="12"/>
    </row>
    <row r="269" spans="7:7" x14ac:dyDescent="0.25">
      <c r="G269" s="12"/>
    </row>
    <row r="270" spans="7:7" x14ac:dyDescent="0.25">
      <c r="G270" s="12"/>
    </row>
    <row r="271" spans="7:7" x14ac:dyDescent="0.25">
      <c r="G271" s="12"/>
    </row>
    <row r="272" spans="7:7" x14ac:dyDescent="0.25">
      <c r="G272" s="12"/>
    </row>
    <row r="273" spans="7:7" x14ac:dyDescent="0.25">
      <c r="G273" s="12"/>
    </row>
    <row r="274" spans="7:7" x14ac:dyDescent="0.25">
      <c r="G274" s="12"/>
    </row>
    <row r="275" spans="7:7" x14ac:dyDescent="0.25">
      <c r="G275" s="12"/>
    </row>
    <row r="276" spans="7:7" x14ac:dyDescent="0.25">
      <c r="G276" s="12"/>
    </row>
    <row r="277" spans="7:7" x14ac:dyDescent="0.25">
      <c r="G277" s="12"/>
    </row>
    <row r="278" spans="7:7" x14ac:dyDescent="0.25">
      <c r="G278" s="12"/>
    </row>
    <row r="279" spans="7:7" x14ac:dyDescent="0.25">
      <c r="G279" s="12"/>
    </row>
    <row r="280" spans="7:7" x14ac:dyDescent="0.25">
      <c r="G280" s="12"/>
    </row>
    <row r="281" spans="7:7" x14ac:dyDescent="0.25">
      <c r="G281" s="12"/>
    </row>
    <row r="282" spans="7:7" x14ac:dyDescent="0.25">
      <c r="G282" s="12"/>
    </row>
    <row r="283" spans="7:7" x14ac:dyDescent="0.25">
      <c r="G283" s="12"/>
    </row>
    <row r="284" spans="7:7" x14ac:dyDescent="0.25">
      <c r="G284" s="12"/>
    </row>
    <row r="285" spans="7:7" x14ac:dyDescent="0.25">
      <c r="G285" s="12"/>
    </row>
    <row r="286" spans="7:7" x14ac:dyDescent="0.25">
      <c r="G286" s="12"/>
    </row>
    <row r="287" spans="7:7" x14ac:dyDescent="0.25">
      <c r="G287" s="12"/>
    </row>
    <row r="288" spans="7:7" x14ac:dyDescent="0.25">
      <c r="G288" s="12"/>
    </row>
    <row r="289" spans="7:7" x14ac:dyDescent="0.25">
      <c r="G289" s="12"/>
    </row>
    <row r="290" spans="7:7" x14ac:dyDescent="0.25">
      <c r="G290" s="12"/>
    </row>
    <row r="291" spans="7:7" x14ac:dyDescent="0.25">
      <c r="G291" s="12"/>
    </row>
    <row r="292" spans="7:7" x14ac:dyDescent="0.25">
      <c r="G292" s="12"/>
    </row>
    <row r="293" spans="7:7" x14ac:dyDescent="0.25">
      <c r="G293" s="12"/>
    </row>
    <row r="294" spans="7:7" x14ac:dyDescent="0.25">
      <c r="G294" s="12"/>
    </row>
    <row r="295" spans="7:7" x14ac:dyDescent="0.25">
      <c r="G295" s="12"/>
    </row>
    <row r="296" spans="7:7" x14ac:dyDescent="0.25">
      <c r="G296" s="12"/>
    </row>
    <row r="297" spans="7:7" x14ac:dyDescent="0.25">
      <c r="G297" s="12"/>
    </row>
    <row r="298" spans="7:7" x14ac:dyDescent="0.25">
      <c r="G298" s="12"/>
    </row>
    <row r="299" spans="7:7" x14ac:dyDescent="0.25">
      <c r="G299" s="12"/>
    </row>
    <row r="300" spans="7:7" x14ac:dyDescent="0.25">
      <c r="G300" s="12"/>
    </row>
    <row r="301" spans="7:7" x14ac:dyDescent="0.25">
      <c r="G301" s="12"/>
    </row>
    <row r="302" spans="7:7" x14ac:dyDescent="0.25">
      <c r="G302" s="12"/>
    </row>
    <row r="303" spans="7:7" x14ac:dyDescent="0.25">
      <c r="G303" s="12"/>
    </row>
    <row r="304" spans="7:7" x14ac:dyDescent="0.25">
      <c r="G304" s="12"/>
    </row>
    <row r="305" spans="7:7" x14ac:dyDescent="0.25">
      <c r="G305" s="12"/>
    </row>
    <row r="306" spans="7:7" x14ac:dyDescent="0.25">
      <c r="G306" s="12"/>
    </row>
    <row r="307" spans="7:7" x14ac:dyDescent="0.25">
      <c r="G307" s="12"/>
    </row>
    <row r="308" spans="7:7" x14ac:dyDescent="0.25">
      <c r="G308" s="12"/>
    </row>
    <row r="309" spans="7:7" x14ac:dyDescent="0.25">
      <c r="G309" s="12"/>
    </row>
    <row r="310" spans="7:7" x14ac:dyDescent="0.25">
      <c r="G310" s="12"/>
    </row>
    <row r="311" spans="7:7" x14ac:dyDescent="0.25">
      <c r="G311" s="12"/>
    </row>
    <row r="312" spans="7:7" x14ac:dyDescent="0.25">
      <c r="G312" s="12"/>
    </row>
    <row r="313" spans="7:7" x14ac:dyDescent="0.25">
      <c r="G313" s="12"/>
    </row>
    <row r="314" spans="7:7" x14ac:dyDescent="0.25">
      <c r="G314" s="12"/>
    </row>
    <row r="315" spans="7:7" x14ac:dyDescent="0.25">
      <c r="G315" s="12"/>
    </row>
    <row r="316" spans="7:7" x14ac:dyDescent="0.25">
      <c r="G316" s="12"/>
    </row>
    <row r="317" spans="7:7" x14ac:dyDescent="0.25">
      <c r="G317" s="12"/>
    </row>
    <row r="318" spans="7:7" x14ac:dyDescent="0.25">
      <c r="G318" s="12"/>
    </row>
    <row r="319" spans="7:7" x14ac:dyDescent="0.25">
      <c r="G319" s="12"/>
    </row>
    <row r="320" spans="7:7" x14ac:dyDescent="0.25">
      <c r="G320" s="12"/>
    </row>
    <row r="321" spans="7:7" x14ac:dyDescent="0.25">
      <c r="G321" s="12"/>
    </row>
    <row r="322" spans="7:7" x14ac:dyDescent="0.25">
      <c r="G322" s="12"/>
    </row>
    <row r="323" spans="7:7" x14ac:dyDescent="0.25">
      <c r="G323" s="12"/>
    </row>
    <row r="324" spans="7:7" x14ac:dyDescent="0.25">
      <c r="G324" s="12"/>
    </row>
    <row r="325" spans="7:7" x14ac:dyDescent="0.25">
      <c r="G325" s="12"/>
    </row>
    <row r="326" spans="7:7" x14ac:dyDescent="0.25">
      <c r="G326" s="12"/>
    </row>
    <row r="327" spans="7:7" x14ac:dyDescent="0.25">
      <c r="G327" s="12"/>
    </row>
    <row r="328" spans="7:7" x14ac:dyDescent="0.25">
      <c r="G328" s="12"/>
    </row>
    <row r="329" spans="7:7" x14ac:dyDescent="0.25">
      <c r="G329" s="12"/>
    </row>
    <row r="330" spans="7:7" x14ac:dyDescent="0.25">
      <c r="G330" s="12"/>
    </row>
    <row r="331" spans="7:7" x14ac:dyDescent="0.25">
      <c r="G331" s="12"/>
    </row>
    <row r="332" spans="7:7" x14ac:dyDescent="0.25">
      <c r="G332" s="12"/>
    </row>
    <row r="333" spans="7:7" x14ac:dyDescent="0.25">
      <c r="G333" s="12"/>
    </row>
    <row r="334" spans="7:7" x14ac:dyDescent="0.25">
      <c r="G334" s="12"/>
    </row>
    <row r="335" spans="7:7" x14ac:dyDescent="0.25">
      <c r="G335" s="12"/>
    </row>
    <row r="336" spans="7:7" x14ac:dyDescent="0.25">
      <c r="G336" s="12"/>
    </row>
    <row r="337" spans="7:7" x14ac:dyDescent="0.25">
      <c r="G337" s="12"/>
    </row>
    <row r="338" spans="7:7" x14ac:dyDescent="0.25">
      <c r="G338" s="12"/>
    </row>
    <row r="339" spans="7:7" x14ac:dyDescent="0.25">
      <c r="G339" s="12"/>
    </row>
    <row r="340" spans="7:7" x14ac:dyDescent="0.25">
      <c r="G340" s="12"/>
    </row>
    <row r="341" spans="7:7" x14ac:dyDescent="0.25">
      <c r="G341" s="12"/>
    </row>
    <row r="342" spans="7:7" x14ac:dyDescent="0.25">
      <c r="G342" s="12"/>
    </row>
    <row r="343" spans="7:7" x14ac:dyDescent="0.25">
      <c r="G343" s="12"/>
    </row>
    <row r="344" spans="7:7" x14ac:dyDescent="0.25">
      <c r="G344" s="12"/>
    </row>
    <row r="345" spans="7:7" x14ac:dyDescent="0.25">
      <c r="G345" s="12"/>
    </row>
    <row r="346" spans="7:7" x14ac:dyDescent="0.25">
      <c r="G346" s="12"/>
    </row>
    <row r="347" spans="7:7" x14ac:dyDescent="0.25">
      <c r="G347" s="12"/>
    </row>
    <row r="348" spans="7:7" x14ac:dyDescent="0.25">
      <c r="G348" s="12"/>
    </row>
    <row r="349" spans="7:7" x14ac:dyDescent="0.25">
      <c r="G349" s="12"/>
    </row>
    <row r="350" spans="7:7" x14ac:dyDescent="0.25">
      <c r="G350" s="12"/>
    </row>
    <row r="351" spans="7:7" x14ac:dyDescent="0.25">
      <c r="G351" s="12"/>
    </row>
    <row r="352" spans="7:7" x14ac:dyDescent="0.25">
      <c r="G352" s="12"/>
    </row>
    <row r="353" spans="7:7" x14ac:dyDescent="0.25">
      <c r="G353" s="12"/>
    </row>
    <row r="354" spans="7:7" x14ac:dyDescent="0.25">
      <c r="G354" s="12"/>
    </row>
    <row r="355" spans="7:7" x14ac:dyDescent="0.25">
      <c r="G355" s="12"/>
    </row>
    <row r="356" spans="7:7" x14ac:dyDescent="0.25">
      <c r="G356" s="12"/>
    </row>
    <row r="357" spans="7:7" x14ac:dyDescent="0.25">
      <c r="G357" s="12"/>
    </row>
    <row r="358" spans="7:7" x14ac:dyDescent="0.25">
      <c r="G358" s="12"/>
    </row>
    <row r="359" spans="7:7" x14ac:dyDescent="0.25">
      <c r="G359" s="12"/>
    </row>
    <row r="360" spans="7:7" x14ac:dyDescent="0.25">
      <c r="G360" s="12"/>
    </row>
    <row r="361" spans="7:7" x14ac:dyDescent="0.25">
      <c r="G361" s="12"/>
    </row>
    <row r="362" spans="7:7" x14ac:dyDescent="0.25">
      <c r="G362" s="12"/>
    </row>
    <row r="363" spans="7:7" x14ac:dyDescent="0.25">
      <c r="G363" s="12"/>
    </row>
    <row r="364" spans="7:7" x14ac:dyDescent="0.25">
      <c r="G364" s="12"/>
    </row>
    <row r="365" spans="7:7" x14ac:dyDescent="0.25">
      <c r="G365" s="12"/>
    </row>
    <row r="366" spans="7:7" x14ac:dyDescent="0.25">
      <c r="G366" s="12"/>
    </row>
    <row r="367" spans="7:7" x14ac:dyDescent="0.25">
      <c r="G367" s="12"/>
    </row>
    <row r="368" spans="7:7" x14ac:dyDescent="0.25">
      <c r="G368" s="12"/>
    </row>
    <row r="369" spans="7:7" x14ac:dyDescent="0.25">
      <c r="G369" s="12"/>
    </row>
    <row r="370" spans="7:7" x14ac:dyDescent="0.25">
      <c r="G370" s="12"/>
    </row>
    <row r="371" spans="7:7" x14ac:dyDescent="0.25">
      <c r="G371" s="12"/>
    </row>
    <row r="372" spans="7:7" x14ac:dyDescent="0.25">
      <c r="G372" s="12"/>
    </row>
    <row r="373" spans="7:7" x14ac:dyDescent="0.25">
      <c r="G373" s="12"/>
    </row>
    <row r="374" spans="7:7" x14ac:dyDescent="0.25">
      <c r="G374" s="12"/>
    </row>
    <row r="375" spans="7:7" x14ac:dyDescent="0.25">
      <c r="G375" s="12"/>
    </row>
    <row r="376" spans="7:7" x14ac:dyDescent="0.25">
      <c r="G376" s="12"/>
    </row>
    <row r="377" spans="7:7" x14ac:dyDescent="0.25">
      <c r="G377" s="12"/>
    </row>
  </sheetData>
  <sortState ref="A7:I106">
    <sortCondition ref="A6"/>
  </sortState>
  <mergeCells count="7">
    <mergeCell ref="G4:I4"/>
    <mergeCell ref="A1:E1"/>
    <mergeCell ref="A2:E2"/>
    <mergeCell ref="A4:A5"/>
    <mergeCell ref="B4:B5"/>
    <mergeCell ref="C4:D4"/>
    <mergeCell ref="E4:F4"/>
  </mergeCells>
  <conditionalFormatting sqref="A6:I106">
    <cfRule type="expression" dxfId="0" priority="2">
      <formula>MOD(ROW(),2)=0</formula>
    </cfRule>
    <cfRule type="expression" priority="3">
      <formula>MOD(ROW(),2)=0</formula>
    </cfRule>
  </conditionalFormatting>
  <conditionalFormatting sqref="P19">
    <cfRule type="dataBar" priority="1">
      <dataBar>
        <cfvo type="min"/>
        <cfvo type="max"/>
        <color rgb="FF63C384"/>
      </dataBar>
      <extLst>
        <ext xmlns:x14="http://schemas.microsoft.com/office/spreadsheetml/2009/9/main" uri="{B025F937-C7B1-47D3-B67F-A62EFF666E3E}">
          <x14:id>{A998EA1D-21C0-455F-A6A8-9388A6AE859C}</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998EA1D-21C0-455F-A6A8-9388A6AE859C}">
            <x14:dataBar minLength="0" maxLength="100" border="1" negativeBarBorderColorSameAsPositive="0">
              <x14:cfvo type="autoMin"/>
              <x14:cfvo type="autoMax"/>
              <x14:borderColor rgb="FF63C384"/>
              <x14:negativeFillColor rgb="FFFF0000"/>
              <x14:negativeBorderColor rgb="FFFF0000"/>
              <x14:axisColor rgb="FF000000"/>
            </x14:dataBar>
          </x14:cfRule>
          <xm:sqref>P19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workbookViewId="0">
      <selection activeCell="L6" sqref="L6:L106"/>
    </sheetView>
  </sheetViews>
  <sheetFormatPr defaultRowHeight="15" x14ac:dyDescent="0.25"/>
  <cols>
    <col min="1" max="1" width="10.140625" style="2" customWidth="1"/>
    <col min="2" max="2" width="20" style="1" bestFit="1" customWidth="1"/>
    <col min="3" max="8" width="14.42578125" style="1" customWidth="1"/>
    <col min="9" max="10" width="12.7109375" style="1" customWidth="1"/>
    <col min="11" max="11" width="11.7109375" style="1" bestFit="1" customWidth="1"/>
    <col min="12" max="12" width="12.85546875" style="1" customWidth="1"/>
    <col min="13" max="16384" width="9.140625" style="1"/>
  </cols>
  <sheetData>
    <row r="1" spans="1:15" ht="18.75" x14ac:dyDescent="0.3">
      <c r="A1" s="57" t="s">
        <v>125</v>
      </c>
      <c r="B1" s="57"/>
      <c r="C1" s="57"/>
      <c r="D1" s="57"/>
      <c r="E1" s="57"/>
      <c r="F1" s="57"/>
      <c r="G1" s="57"/>
      <c r="H1" s="57"/>
      <c r="I1" s="57"/>
      <c r="J1" s="34"/>
    </row>
    <row r="2" spans="1:15" x14ac:dyDescent="0.25">
      <c r="A2" s="58" t="s">
        <v>110</v>
      </c>
      <c r="B2" s="58"/>
      <c r="C2" s="58"/>
      <c r="D2" s="58"/>
      <c r="E2" s="58"/>
      <c r="F2" s="58"/>
      <c r="G2" s="58"/>
      <c r="H2" s="58"/>
      <c r="I2" s="58"/>
      <c r="J2" s="35"/>
    </row>
    <row r="4" spans="1:15" x14ac:dyDescent="0.25">
      <c r="A4" s="59" t="s">
        <v>109</v>
      </c>
      <c r="B4" s="61" t="s">
        <v>108</v>
      </c>
      <c r="C4" s="64" t="s">
        <v>107</v>
      </c>
      <c r="D4" s="65"/>
      <c r="E4" s="65"/>
      <c r="F4" s="65"/>
      <c r="G4" s="65"/>
      <c r="H4" s="65"/>
      <c r="I4" s="65"/>
      <c r="J4" s="65"/>
      <c r="K4" s="65"/>
      <c r="L4" s="66"/>
    </row>
    <row r="5" spans="1:15" ht="30.75" thickBot="1" x14ac:dyDescent="0.3">
      <c r="A5" s="60"/>
      <c r="B5" s="62"/>
      <c r="C5" s="31" t="s">
        <v>105</v>
      </c>
      <c r="D5" s="27" t="s">
        <v>116</v>
      </c>
      <c r="E5" s="27" t="s">
        <v>115</v>
      </c>
      <c r="F5" s="27" t="s">
        <v>114</v>
      </c>
      <c r="G5" s="27" t="s">
        <v>113</v>
      </c>
      <c r="H5" s="27" t="s">
        <v>112</v>
      </c>
      <c r="I5" s="27" t="s">
        <v>111</v>
      </c>
      <c r="J5" s="27" t="s">
        <v>104</v>
      </c>
      <c r="K5" s="27" t="s">
        <v>120</v>
      </c>
      <c r="L5" s="71" t="s">
        <v>121</v>
      </c>
    </row>
    <row r="6" spans="1:15" x14ac:dyDescent="0.25">
      <c r="A6" s="25">
        <v>37000</v>
      </c>
      <c r="B6" s="24" t="s">
        <v>100</v>
      </c>
      <c r="C6" s="30">
        <v>9535736</v>
      </c>
      <c r="D6" s="21">
        <v>9574293</v>
      </c>
      <c r="E6" s="21">
        <v>9656754</v>
      </c>
      <c r="F6" s="21">
        <v>9749123</v>
      </c>
      <c r="G6" s="21">
        <v>9843599</v>
      </c>
      <c r="H6" s="21">
        <v>9933944</v>
      </c>
      <c r="I6" s="21">
        <v>10033079</v>
      </c>
      <c r="J6" s="21">
        <v>10156679</v>
      </c>
      <c r="K6" s="70">
        <v>10270800</v>
      </c>
      <c r="L6" s="29">
        <v>10383620</v>
      </c>
    </row>
    <row r="7" spans="1:15" x14ac:dyDescent="0.25">
      <c r="A7" s="13">
        <v>37001</v>
      </c>
      <c r="B7" s="17" t="s">
        <v>99</v>
      </c>
      <c r="C7" s="51">
        <v>151160</v>
      </c>
      <c r="D7" s="42">
        <v>151440</v>
      </c>
      <c r="E7" s="42">
        <v>152696</v>
      </c>
      <c r="F7" s="42">
        <v>153282</v>
      </c>
      <c r="G7" s="42">
        <v>154199</v>
      </c>
      <c r="H7" s="42">
        <v>155425</v>
      </c>
      <c r="I7" s="42">
        <v>157100</v>
      </c>
      <c r="J7" s="42">
        <v>160392</v>
      </c>
      <c r="K7" s="42">
        <v>163529</v>
      </c>
      <c r="L7" s="41">
        <v>166436</v>
      </c>
      <c r="M7" s="18"/>
      <c r="O7" s="18"/>
    </row>
    <row r="8" spans="1:15" x14ac:dyDescent="0.25">
      <c r="A8" s="13">
        <v>37003</v>
      </c>
      <c r="B8" s="17" t="s">
        <v>98</v>
      </c>
      <c r="C8" s="51">
        <v>37185</v>
      </c>
      <c r="D8" s="42">
        <v>37235</v>
      </c>
      <c r="E8" s="42">
        <v>37028</v>
      </c>
      <c r="F8" s="42">
        <v>36925</v>
      </c>
      <c r="G8" s="42">
        <v>37016</v>
      </c>
      <c r="H8" s="42">
        <v>36992</v>
      </c>
      <c r="I8" s="42">
        <v>36960</v>
      </c>
      <c r="J8" s="42">
        <v>37142</v>
      </c>
      <c r="K8" s="42">
        <v>37146</v>
      </c>
      <c r="L8" s="41">
        <v>37353</v>
      </c>
    </row>
    <row r="9" spans="1:15" x14ac:dyDescent="0.25">
      <c r="A9" s="13">
        <v>37005</v>
      </c>
      <c r="B9" s="17" t="s">
        <v>97</v>
      </c>
      <c r="C9" s="51">
        <v>11154</v>
      </c>
      <c r="D9" s="42">
        <v>11139</v>
      </c>
      <c r="E9" s="42">
        <v>11017</v>
      </c>
      <c r="F9" s="42">
        <v>10945</v>
      </c>
      <c r="G9" s="42">
        <v>10905</v>
      </c>
      <c r="H9" s="42">
        <v>10895</v>
      </c>
      <c r="I9" s="42">
        <v>10861</v>
      </c>
      <c r="J9" s="42">
        <v>10926</v>
      </c>
      <c r="K9" s="42">
        <v>11023</v>
      </c>
      <c r="L9" s="41">
        <v>11161</v>
      </c>
    </row>
    <row r="10" spans="1:15" x14ac:dyDescent="0.25">
      <c r="A10" s="13">
        <v>37007</v>
      </c>
      <c r="B10" s="17" t="s">
        <v>96</v>
      </c>
      <c r="C10" s="51">
        <v>26929</v>
      </c>
      <c r="D10" s="42">
        <v>26852</v>
      </c>
      <c r="E10" s="42">
        <v>26508</v>
      </c>
      <c r="F10" s="42">
        <v>26312</v>
      </c>
      <c r="G10" s="42">
        <v>25964</v>
      </c>
      <c r="H10" s="42">
        <v>25974</v>
      </c>
      <c r="I10" s="42">
        <v>25620</v>
      </c>
      <c r="J10" s="42">
        <v>25182</v>
      </c>
      <c r="K10" s="42">
        <v>24878</v>
      </c>
      <c r="L10" s="41">
        <v>24877</v>
      </c>
    </row>
    <row r="11" spans="1:15" x14ac:dyDescent="0.25">
      <c r="A11" s="13">
        <v>37009</v>
      </c>
      <c r="B11" s="17" t="s">
        <v>95</v>
      </c>
      <c r="C11" s="51">
        <v>27240</v>
      </c>
      <c r="D11" s="42">
        <v>27228</v>
      </c>
      <c r="E11" s="42">
        <v>26984</v>
      </c>
      <c r="F11" s="42">
        <v>26927</v>
      </c>
      <c r="G11" s="42">
        <v>26849</v>
      </c>
      <c r="H11" s="42">
        <v>26772</v>
      </c>
      <c r="I11" s="42">
        <v>26637</v>
      </c>
      <c r="J11" s="42">
        <v>26611</v>
      </c>
      <c r="K11" s="42">
        <v>26803</v>
      </c>
      <c r="L11" s="41">
        <v>27109</v>
      </c>
    </row>
    <row r="12" spans="1:15" x14ac:dyDescent="0.25">
      <c r="A12" s="13">
        <v>37011</v>
      </c>
      <c r="B12" s="17" t="s">
        <v>94</v>
      </c>
      <c r="C12" s="51">
        <v>17812</v>
      </c>
      <c r="D12" s="42">
        <v>17765</v>
      </c>
      <c r="E12" s="42">
        <v>17728</v>
      </c>
      <c r="F12" s="42">
        <v>17576</v>
      </c>
      <c r="G12" s="42">
        <v>17614</v>
      </c>
      <c r="H12" s="42">
        <v>17615</v>
      </c>
      <c r="I12" s="42">
        <v>17455</v>
      </c>
      <c r="J12" s="42">
        <v>17423</v>
      </c>
      <c r="K12" s="42">
        <v>17505</v>
      </c>
      <c r="L12" s="41">
        <v>17505</v>
      </c>
    </row>
    <row r="13" spans="1:15" x14ac:dyDescent="0.25">
      <c r="A13" s="13">
        <v>37013</v>
      </c>
      <c r="B13" s="17" t="s">
        <v>93</v>
      </c>
      <c r="C13" s="51">
        <v>47768</v>
      </c>
      <c r="D13" s="42">
        <v>47807</v>
      </c>
      <c r="E13" s="42">
        <v>47655</v>
      </c>
      <c r="F13" s="42">
        <v>47418</v>
      </c>
      <c r="G13" s="42">
        <v>47372</v>
      </c>
      <c r="H13" s="42">
        <v>47328</v>
      </c>
      <c r="I13" s="42">
        <v>47385</v>
      </c>
      <c r="J13" s="42">
        <v>47370</v>
      </c>
      <c r="K13" s="42">
        <v>47051</v>
      </c>
      <c r="L13" s="41">
        <v>47079</v>
      </c>
    </row>
    <row r="14" spans="1:15" x14ac:dyDescent="0.25">
      <c r="A14" s="13">
        <v>37015</v>
      </c>
      <c r="B14" s="17" t="s">
        <v>92</v>
      </c>
      <c r="C14" s="51">
        <v>21275</v>
      </c>
      <c r="D14" s="42">
        <v>21245</v>
      </c>
      <c r="E14" s="42">
        <v>20854</v>
      </c>
      <c r="F14" s="42">
        <v>20491</v>
      </c>
      <c r="G14" s="42">
        <v>20326</v>
      </c>
      <c r="H14" s="42">
        <v>20321</v>
      </c>
      <c r="I14" s="42">
        <v>20167</v>
      </c>
      <c r="J14" s="42">
        <v>19432</v>
      </c>
      <c r="K14" s="42">
        <v>19274</v>
      </c>
      <c r="L14" s="41">
        <v>19026</v>
      </c>
    </row>
    <row r="15" spans="1:15" x14ac:dyDescent="0.25">
      <c r="A15" s="13">
        <v>37017</v>
      </c>
      <c r="B15" s="17" t="s">
        <v>91</v>
      </c>
      <c r="C15" s="51">
        <v>35181</v>
      </c>
      <c r="D15" s="42">
        <v>35192</v>
      </c>
      <c r="E15" s="42">
        <v>34892</v>
      </c>
      <c r="F15" s="42">
        <v>34829</v>
      </c>
      <c r="G15" s="42">
        <v>34642</v>
      </c>
      <c r="H15" s="42">
        <v>34386</v>
      </c>
      <c r="I15" s="42">
        <v>34140</v>
      </c>
      <c r="J15" s="42">
        <v>33704</v>
      </c>
      <c r="K15" s="42">
        <v>33468</v>
      </c>
      <c r="L15" s="41">
        <v>33190</v>
      </c>
    </row>
    <row r="16" spans="1:15" x14ac:dyDescent="0.25">
      <c r="A16" s="13">
        <v>37019</v>
      </c>
      <c r="B16" s="17" t="s">
        <v>90</v>
      </c>
      <c r="C16" s="51">
        <v>107429</v>
      </c>
      <c r="D16" s="42">
        <v>108065</v>
      </c>
      <c r="E16" s="42">
        <v>110167</v>
      </c>
      <c r="F16" s="42">
        <v>112002</v>
      </c>
      <c r="G16" s="42">
        <v>114920</v>
      </c>
      <c r="H16" s="42">
        <v>118308</v>
      </c>
      <c r="I16" s="42">
        <v>122211</v>
      </c>
      <c r="J16" s="42">
        <v>126302</v>
      </c>
      <c r="K16" s="42">
        <v>130735</v>
      </c>
      <c r="L16" s="41">
        <v>136744</v>
      </c>
    </row>
    <row r="17" spans="1:12" x14ac:dyDescent="0.25">
      <c r="A17" s="13">
        <v>37021</v>
      </c>
      <c r="B17" s="17" t="s">
        <v>89</v>
      </c>
      <c r="C17" s="51">
        <v>238331</v>
      </c>
      <c r="D17" s="42">
        <v>238737</v>
      </c>
      <c r="E17" s="42">
        <v>241148</v>
      </c>
      <c r="F17" s="42">
        <v>243657</v>
      </c>
      <c r="G17" s="42">
        <v>246823</v>
      </c>
      <c r="H17" s="42">
        <v>249122</v>
      </c>
      <c r="I17" s="42">
        <v>251973</v>
      </c>
      <c r="J17" s="42">
        <v>254988</v>
      </c>
      <c r="K17" s="42">
        <v>257185</v>
      </c>
      <c r="L17" s="41">
        <v>259103</v>
      </c>
    </row>
    <row r="18" spans="1:12" x14ac:dyDescent="0.25">
      <c r="A18" s="13">
        <v>37023</v>
      </c>
      <c r="B18" s="17" t="s">
        <v>88</v>
      </c>
      <c r="C18" s="51">
        <v>90832</v>
      </c>
      <c r="D18" s="42">
        <v>90575</v>
      </c>
      <c r="E18" s="42">
        <v>90527</v>
      </c>
      <c r="F18" s="42">
        <v>89959</v>
      </c>
      <c r="G18" s="42">
        <v>89345</v>
      </c>
      <c r="H18" s="42">
        <v>89289</v>
      </c>
      <c r="I18" s="42">
        <v>89324</v>
      </c>
      <c r="J18" s="42">
        <v>89438</v>
      </c>
      <c r="K18" s="42">
        <v>90127</v>
      </c>
      <c r="L18" s="41">
        <v>90382</v>
      </c>
    </row>
    <row r="19" spans="1:12" x14ac:dyDescent="0.25">
      <c r="A19" s="13">
        <v>37025</v>
      </c>
      <c r="B19" s="17" t="s">
        <v>87</v>
      </c>
      <c r="C19" s="51">
        <v>178087</v>
      </c>
      <c r="D19" s="42">
        <v>178535</v>
      </c>
      <c r="E19" s="42">
        <v>181134</v>
      </c>
      <c r="F19" s="42">
        <v>184127</v>
      </c>
      <c r="G19" s="42">
        <v>187036</v>
      </c>
      <c r="H19" s="42">
        <v>191490</v>
      </c>
      <c r="I19" s="42">
        <v>196215</v>
      </c>
      <c r="J19" s="42">
        <v>201470</v>
      </c>
      <c r="K19" s="42">
        <v>206724</v>
      </c>
      <c r="L19" s="41">
        <v>211342</v>
      </c>
    </row>
    <row r="20" spans="1:12" x14ac:dyDescent="0.25">
      <c r="A20" s="13">
        <v>37027</v>
      </c>
      <c r="B20" s="17" t="s">
        <v>86</v>
      </c>
      <c r="C20" s="51">
        <v>83060</v>
      </c>
      <c r="D20" s="42">
        <v>83021</v>
      </c>
      <c r="E20" s="42">
        <v>82440</v>
      </c>
      <c r="F20" s="42">
        <v>82072</v>
      </c>
      <c r="G20" s="42">
        <v>82044</v>
      </c>
      <c r="H20" s="42">
        <v>81665</v>
      </c>
      <c r="I20" s="42">
        <v>81512</v>
      </c>
      <c r="J20" s="42">
        <v>81767</v>
      </c>
      <c r="K20" s="42">
        <v>81920</v>
      </c>
      <c r="L20" s="41">
        <v>82029</v>
      </c>
    </row>
    <row r="21" spans="1:12" x14ac:dyDescent="0.25">
      <c r="A21" s="13">
        <v>37029</v>
      </c>
      <c r="B21" s="17" t="s">
        <v>85</v>
      </c>
      <c r="C21" s="51">
        <v>9980</v>
      </c>
      <c r="D21" s="42">
        <v>10009</v>
      </c>
      <c r="E21" s="42">
        <v>10022</v>
      </c>
      <c r="F21" s="42">
        <v>10001</v>
      </c>
      <c r="G21" s="42">
        <v>10115</v>
      </c>
      <c r="H21" s="42">
        <v>10276</v>
      </c>
      <c r="I21" s="42">
        <v>10284</v>
      </c>
      <c r="J21" s="42">
        <v>10402</v>
      </c>
      <c r="K21" s="42">
        <v>10561</v>
      </c>
      <c r="L21" s="41">
        <v>10710</v>
      </c>
    </row>
    <row r="22" spans="1:12" x14ac:dyDescent="0.25">
      <c r="A22" s="13">
        <v>37031</v>
      </c>
      <c r="B22" s="17" t="s">
        <v>84</v>
      </c>
      <c r="C22" s="51">
        <v>66463</v>
      </c>
      <c r="D22" s="42">
        <v>66698</v>
      </c>
      <c r="E22" s="42">
        <v>67405</v>
      </c>
      <c r="F22" s="42">
        <v>67763</v>
      </c>
      <c r="G22" s="42">
        <v>68384</v>
      </c>
      <c r="H22" s="42">
        <v>68634</v>
      </c>
      <c r="I22" s="42">
        <v>68711</v>
      </c>
      <c r="J22" s="42">
        <v>68811</v>
      </c>
      <c r="K22" s="42">
        <v>68919</v>
      </c>
      <c r="L22" s="41">
        <v>69524</v>
      </c>
    </row>
    <row r="23" spans="1:12" x14ac:dyDescent="0.25">
      <c r="A23" s="13">
        <v>37033</v>
      </c>
      <c r="B23" s="17" t="s">
        <v>83</v>
      </c>
      <c r="C23" s="51">
        <v>23734</v>
      </c>
      <c r="D23" s="42">
        <v>23753</v>
      </c>
      <c r="E23" s="42">
        <v>23457</v>
      </c>
      <c r="F23" s="42">
        <v>23045</v>
      </c>
      <c r="G23" s="42">
        <v>23098</v>
      </c>
      <c r="H23" s="42">
        <v>22811</v>
      </c>
      <c r="I23" s="42">
        <v>22822</v>
      </c>
      <c r="J23" s="42">
        <v>22765</v>
      </c>
      <c r="K23" s="42">
        <v>22632</v>
      </c>
      <c r="L23" s="41">
        <v>22698</v>
      </c>
    </row>
    <row r="24" spans="1:12" x14ac:dyDescent="0.25">
      <c r="A24" s="13">
        <v>37035</v>
      </c>
      <c r="B24" s="17" t="s">
        <v>82</v>
      </c>
      <c r="C24" s="51">
        <v>154753</v>
      </c>
      <c r="D24" s="42">
        <v>154766</v>
      </c>
      <c r="E24" s="42">
        <v>154484</v>
      </c>
      <c r="F24" s="42">
        <v>154729</v>
      </c>
      <c r="G24" s="42">
        <v>155012</v>
      </c>
      <c r="H24" s="42">
        <v>155139</v>
      </c>
      <c r="I24" s="42">
        <v>155571</v>
      </c>
      <c r="J24" s="42">
        <v>156471</v>
      </c>
      <c r="K24" s="42">
        <v>157811</v>
      </c>
      <c r="L24" s="41">
        <v>158652</v>
      </c>
    </row>
    <row r="25" spans="1:12" x14ac:dyDescent="0.25">
      <c r="A25" s="13">
        <v>37037</v>
      </c>
      <c r="B25" s="17" t="s">
        <v>81</v>
      </c>
      <c r="C25" s="51">
        <v>63481</v>
      </c>
      <c r="D25" s="42">
        <v>63840</v>
      </c>
      <c r="E25" s="42">
        <v>64102</v>
      </c>
      <c r="F25" s="42">
        <v>64531</v>
      </c>
      <c r="G25" s="42">
        <v>65244</v>
      </c>
      <c r="H25" s="42">
        <v>66665</v>
      </c>
      <c r="I25" s="42">
        <v>68256</v>
      </c>
      <c r="J25" s="42">
        <v>69646</v>
      </c>
      <c r="K25" s="42">
        <v>71248</v>
      </c>
      <c r="L25" s="41">
        <v>73139</v>
      </c>
    </row>
    <row r="26" spans="1:12" x14ac:dyDescent="0.25">
      <c r="A26" s="13">
        <v>37039</v>
      </c>
      <c r="B26" s="17" t="s">
        <v>80</v>
      </c>
      <c r="C26" s="51">
        <v>27444</v>
      </c>
      <c r="D26" s="42">
        <v>27431</v>
      </c>
      <c r="E26" s="42">
        <v>27173</v>
      </c>
      <c r="F26" s="42">
        <v>27027</v>
      </c>
      <c r="G26" s="42">
        <v>27119</v>
      </c>
      <c r="H26" s="42">
        <v>27075</v>
      </c>
      <c r="I26" s="42">
        <v>27098</v>
      </c>
      <c r="J26" s="42">
        <v>27805</v>
      </c>
      <c r="K26" s="42">
        <v>27980</v>
      </c>
      <c r="L26" s="41">
        <v>28383</v>
      </c>
    </row>
    <row r="27" spans="1:12" x14ac:dyDescent="0.25">
      <c r="A27" s="13">
        <v>37041</v>
      </c>
      <c r="B27" s="17" t="s">
        <v>79</v>
      </c>
      <c r="C27" s="51">
        <v>14793</v>
      </c>
      <c r="D27" s="42">
        <v>14737</v>
      </c>
      <c r="E27" s="42">
        <v>14806</v>
      </c>
      <c r="F27" s="42">
        <v>14695</v>
      </c>
      <c r="G27" s="42">
        <v>14668</v>
      </c>
      <c r="H27" s="42">
        <v>14504</v>
      </c>
      <c r="I27" s="42">
        <v>14249</v>
      </c>
      <c r="J27" s="42">
        <v>14201</v>
      </c>
      <c r="K27" s="42">
        <v>14040</v>
      </c>
      <c r="L27" s="41">
        <v>14029</v>
      </c>
    </row>
    <row r="28" spans="1:12" x14ac:dyDescent="0.25">
      <c r="A28" s="13">
        <v>37043</v>
      </c>
      <c r="B28" s="17" t="s">
        <v>78</v>
      </c>
      <c r="C28" s="51">
        <v>10590</v>
      </c>
      <c r="D28" s="42">
        <v>10607</v>
      </c>
      <c r="E28" s="42">
        <v>10682</v>
      </c>
      <c r="F28" s="42">
        <v>10651</v>
      </c>
      <c r="G28" s="42">
        <v>10595</v>
      </c>
      <c r="H28" s="42">
        <v>10562</v>
      </c>
      <c r="I28" s="42">
        <v>10619</v>
      </c>
      <c r="J28" s="42">
        <v>10743</v>
      </c>
      <c r="K28" s="42">
        <v>11001</v>
      </c>
      <c r="L28" s="41">
        <v>11139</v>
      </c>
    </row>
    <row r="29" spans="1:12" x14ac:dyDescent="0.25">
      <c r="A29" s="13">
        <v>37045</v>
      </c>
      <c r="B29" s="17" t="s">
        <v>77</v>
      </c>
      <c r="C29" s="51">
        <v>98032</v>
      </c>
      <c r="D29" s="42">
        <v>97919</v>
      </c>
      <c r="E29" s="42">
        <v>97431</v>
      </c>
      <c r="F29" s="42">
        <v>97314</v>
      </c>
      <c r="G29" s="42">
        <v>96874</v>
      </c>
      <c r="H29" s="42">
        <v>97018</v>
      </c>
      <c r="I29" s="42">
        <v>96885</v>
      </c>
      <c r="J29" s="42">
        <v>97017</v>
      </c>
      <c r="K29" s="42">
        <v>97228</v>
      </c>
      <c r="L29" s="41">
        <v>97645</v>
      </c>
    </row>
    <row r="30" spans="1:12" x14ac:dyDescent="0.25">
      <c r="A30" s="13">
        <v>37047</v>
      </c>
      <c r="B30" s="17" t="s">
        <v>76</v>
      </c>
      <c r="C30" s="51">
        <v>58110</v>
      </c>
      <c r="D30" s="42">
        <v>57975</v>
      </c>
      <c r="E30" s="42">
        <v>57683</v>
      </c>
      <c r="F30" s="42">
        <v>57521</v>
      </c>
      <c r="G30" s="42">
        <v>57071</v>
      </c>
      <c r="H30" s="42">
        <v>56878</v>
      </c>
      <c r="I30" s="42">
        <v>56666</v>
      </c>
      <c r="J30" s="42">
        <v>56279</v>
      </c>
      <c r="K30" s="42">
        <v>55987</v>
      </c>
      <c r="L30" s="41">
        <v>55655</v>
      </c>
    </row>
    <row r="31" spans="1:12" x14ac:dyDescent="0.25">
      <c r="A31" s="13">
        <v>37049</v>
      </c>
      <c r="B31" s="17" t="s">
        <v>75</v>
      </c>
      <c r="C31" s="51">
        <v>103503</v>
      </c>
      <c r="D31" s="42">
        <v>104176</v>
      </c>
      <c r="E31" s="42">
        <v>104829</v>
      </c>
      <c r="F31" s="42">
        <v>105325</v>
      </c>
      <c r="G31" s="42">
        <v>104302</v>
      </c>
      <c r="H31" s="42">
        <v>104078</v>
      </c>
      <c r="I31" s="42">
        <v>102906</v>
      </c>
      <c r="J31" s="42">
        <v>102760</v>
      </c>
      <c r="K31" s="42">
        <v>102754</v>
      </c>
      <c r="L31" s="41">
        <v>102912</v>
      </c>
    </row>
    <row r="32" spans="1:12" x14ac:dyDescent="0.25">
      <c r="A32" s="13">
        <v>37051</v>
      </c>
      <c r="B32" s="17" t="s">
        <v>74</v>
      </c>
      <c r="C32" s="51">
        <v>319433</v>
      </c>
      <c r="D32" s="42">
        <v>327195</v>
      </c>
      <c r="E32" s="42">
        <v>330468</v>
      </c>
      <c r="F32" s="42">
        <v>329965</v>
      </c>
      <c r="G32" s="42">
        <v>332984</v>
      </c>
      <c r="H32" s="42">
        <v>332383</v>
      </c>
      <c r="I32" s="42">
        <v>331278</v>
      </c>
      <c r="J32" s="42">
        <v>333300</v>
      </c>
      <c r="K32" s="42">
        <v>331239</v>
      </c>
      <c r="L32" s="41">
        <v>332330</v>
      </c>
    </row>
    <row r="33" spans="1:12" x14ac:dyDescent="0.25">
      <c r="A33" s="13">
        <v>37053</v>
      </c>
      <c r="B33" s="17" t="s">
        <v>73</v>
      </c>
      <c r="C33" s="51">
        <v>23547</v>
      </c>
      <c r="D33" s="42">
        <v>23674</v>
      </c>
      <c r="E33" s="42">
        <v>23903</v>
      </c>
      <c r="F33" s="42">
        <v>24022</v>
      </c>
      <c r="G33" s="42">
        <v>24250</v>
      </c>
      <c r="H33" s="42">
        <v>24817</v>
      </c>
      <c r="I33" s="42">
        <v>25112</v>
      </c>
      <c r="J33" s="42">
        <v>25654</v>
      </c>
      <c r="K33" s="42">
        <v>26323</v>
      </c>
      <c r="L33" s="41">
        <v>27072</v>
      </c>
    </row>
    <row r="34" spans="1:12" x14ac:dyDescent="0.25">
      <c r="A34" s="13">
        <v>37055</v>
      </c>
      <c r="B34" s="17" t="s">
        <v>72</v>
      </c>
      <c r="C34" s="51">
        <v>33920</v>
      </c>
      <c r="D34" s="42">
        <v>33982</v>
      </c>
      <c r="E34" s="42">
        <v>34155</v>
      </c>
      <c r="F34" s="42">
        <v>34383</v>
      </c>
      <c r="G34" s="42">
        <v>34810</v>
      </c>
      <c r="H34" s="42">
        <v>34894</v>
      </c>
      <c r="I34" s="42">
        <v>35432</v>
      </c>
      <c r="J34" s="42">
        <v>35765</v>
      </c>
      <c r="K34" s="42">
        <v>36115</v>
      </c>
      <c r="L34" s="41">
        <v>36501</v>
      </c>
    </row>
    <row r="35" spans="1:12" x14ac:dyDescent="0.25">
      <c r="A35" s="13">
        <v>37057</v>
      </c>
      <c r="B35" s="17" t="s">
        <v>71</v>
      </c>
      <c r="C35" s="51">
        <v>162841</v>
      </c>
      <c r="D35" s="42">
        <v>162861</v>
      </c>
      <c r="E35" s="42">
        <v>162932</v>
      </c>
      <c r="F35" s="42">
        <v>163060</v>
      </c>
      <c r="G35" s="42">
        <v>163325</v>
      </c>
      <c r="H35" s="42">
        <v>163425</v>
      </c>
      <c r="I35" s="42">
        <v>163575</v>
      </c>
      <c r="J35" s="42">
        <v>164394</v>
      </c>
      <c r="K35" s="42">
        <v>165313</v>
      </c>
      <c r="L35" s="41">
        <v>166614</v>
      </c>
    </row>
    <row r="36" spans="1:12" x14ac:dyDescent="0.25">
      <c r="A36" s="13">
        <v>37059</v>
      </c>
      <c r="B36" s="17" t="s">
        <v>70</v>
      </c>
      <c r="C36" s="51">
        <v>41221</v>
      </c>
      <c r="D36" s="42">
        <v>41255</v>
      </c>
      <c r="E36" s="42">
        <v>41333</v>
      </c>
      <c r="F36" s="42">
        <v>41282</v>
      </c>
      <c r="G36" s="42">
        <v>41441</v>
      </c>
      <c r="H36" s="42">
        <v>41265</v>
      </c>
      <c r="I36" s="42">
        <v>41655</v>
      </c>
      <c r="J36" s="42">
        <v>41933</v>
      </c>
      <c r="K36" s="42">
        <v>42369</v>
      </c>
      <c r="L36" s="41">
        <v>42733</v>
      </c>
    </row>
    <row r="37" spans="1:12" x14ac:dyDescent="0.25">
      <c r="A37" s="13">
        <v>37061</v>
      </c>
      <c r="B37" s="17" t="s">
        <v>69</v>
      </c>
      <c r="C37" s="51">
        <v>58399</v>
      </c>
      <c r="D37" s="42">
        <v>58650</v>
      </c>
      <c r="E37" s="42">
        <v>59201</v>
      </c>
      <c r="F37" s="42">
        <v>59443</v>
      </c>
      <c r="G37" s="42">
        <v>59328</v>
      </c>
      <c r="H37" s="42">
        <v>59442</v>
      </c>
      <c r="I37" s="42">
        <v>58892</v>
      </c>
      <c r="J37" s="42">
        <v>59260</v>
      </c>
      <c r="K37" s="42">
        <v>58862</v>
      </c>
      <c r="L37" s="41">
        <v>58856</v>
      </c>
    </row>
    <row r="38" spans="1:12" x14ac:dyDescent="0.25">
      <c r="A38" s="13">
        <v>37063</v>
      </c>
      <c r="B38" s="17" t="s">
        <v>68</v>
      </c>
      <c r="C38" s="51">
        <v>269999</v>
      </c>
      <c r="D38" s="42">
        <v>271354</v>
      </c>
      <c r="E38" s="42">
        <v>276543</v>
      </c>
      <c r="F38" s="42">
        <v>282668</v>
      </c>
      <c r="G38" s="42">
        <v>288759</v>
      </c>
      <c r="H38" s="42">
        <v>295199</v>
      </c>
      <c r="I38" s="42">
        <v>300755</v>
      </c>
      <c r="J38" s="42">
        <v>307705</v>
      </c>
      <c r="K38" s="42">
        <v>311888</v>
      </c>
      <c r="L38" s="41">
        <v>316739</v>
      </c>
    </row>
    <row r="39" spans="1:12" x14ac:dyDescent="0.25">
      <c r="A39" s="13">
        <v>37065</v>
      </c>
      <c r="B39" s="17" t="s">
        <v>67</v>
      </c>
      <c r="C39" s="51">
        <v>56546</v>
      </c>
      <c r="D39" s="42">
        <v>56626</v>
      </c>
      <c r="E39" s="42">
        <v>56052</v>
      </c>
      <c r="F39" s="42">
        <v>55682</v>
      </c>
      <c r="G39" s="42">
        <v>55435</v>
      </c>
      <c r="H39" s="42">
        <v>54875</v>
      </c>
      <c r="I39" s="42">
        <v>53744</v>
      </c>
      <c r="J39" s="42">
        <v>53277</v>
      </c>
      <c r="K39" s="42">
        <v>52757</v>
      </c>
      <c r="L39" s="41">
        <v>52005</v>
      </c>
    </row>
    <row r="40" spans="1:12" x14ac:dyDescent="0.25">
      <c r="A40" s="13">
        <v>37067</v>
      </c>
      <c r="B40" s="17" t="s">
        <v>66</v>
      </c>
      <c r="C40" s="51">
        <v>350649</v>
      </c>
      <c r="D40" s="42">
        <v>351393</v>
      </c>
      <c r="E40" s="42">
        <v>354514</v>
      </c>
      <c r="F40" s="42">
        <v>357628</v>
      </c>
      <c r="G40" s="42">
        <v>360657</v>
      </c>
      <c r="H40" s="42">
        <v>364537</v>
      </c>
      <c r="I40" s="42">
        <v>367348</v>
      </c>
      <c r="J40" s="42">
        <v>371157</v>
      </c>
      <c r="K40" s="42">
        <v>375724</v>
      </c>
      <c r="L40" s="41">
        <v>379099</v>
      </c>
    </row>
    <row r="41" spans="1:12" x14ac:dyDescent="0.25">
      <c r="A41" s="13">
        <v>37069</v>
      </c>
      <c r="B41" s="17" t="s">
        <v>65</v>
      </c>
      <c r="C41" s="51">
        <v>60553</v>
      </c>
      <c r="D41" s="42">
        <v>60818</v>
      </c>
      <c r="E41" s="42">
        <v>60927</v>
      </c>
      <c r="F41" s="42">
        <v>61392</v>
      </c>
      <c r="G41" s="42">
        <v>62065</v>
      </c>
      <c r="H41" s="42">
        <v>62689</v>
      </c>
      <c r="I41" s="42">
        <v>63630</v>
      </c>
      <c r="J41" s="42">
        <v>64596</v>
      </c>
      <c r="K41" s="42">
        <v>66033</v>
      </c>
      <c r="L41" s="41">
        <v>67560</v>
      </c>
    </row>
    <row r="42" spans="1:12" x14ac:dyDescent="0.25">
      <c r="A42" s="13">
        <v>37071</v>
      </c>
      <c r="B42" s="17" t="s">
        <v>64</v>
      </c>
      <c r="C42" s="51">
        <v>206094</v>
      </c>
      <c r="D42" s="42">
        <v>206105</v>
      </c>
      <c r="E42" s="42">
        <v>206861</v>
      </c>
      <c r="F42" s="42">
        <v>207902</v>
      </c>
      <c r="G42" s="42">
        <v>209228</v>
      </c>
      <c r="H42" s="42">
        <v>210573</v>
      </c>
      <c r="I42" s="42">
        <v>212971</v>
      </c>
      <c r="J42" s="42">
        <v>216716</v>
      </c>
      <c r="K42" s="42">
        <v>219819</v>
      </c>
      <c r="L42" s="41">
        <v>222846</v>
      </c>
    </row>
    <row r="43" spans="1:12" x14ac:dyDescent="0.25">
      <c r="A43" s="13">
        <v>37073</v>
      </c>
      <c r="B43" s="17" t="s">
        <v>63</v>
      </c>
      <c r="C43" s="51">
        <v>12184</v>
      </c>
      <c r="D43" s="42">
        <v>12165</v>
      </c>
      <c r="E43" s="42">
        <v>12041</v>
      </c>
      <c r="F43" s="42">
        <v>11889</v>
      </c>
      <c r="G43" s="42">
        <v>11701</v>
      </c>
      <c r="H43" s="42">
        <v>11631</v>
      </c>
      <c r="I43" s="42">
        <v>11529</v>
      </c>
      <c r="J43" s="42">
        <v>11567</v>
      </c>
      <c r="K43" s="42">
        <v>11515</v>
      </c>
      <c r="L43" s="41">
        <v>11573</v>
      </c>
    </row>
    <row r="44" spans="1:12" x14ac:dyDescent="0.25">
      <c r="A44" s="13">
        <v>37075</v>
      </c>
      <c r="B44" s="17" t="s">
        <v>62</v>
      </c>
      <c r="C44" s="51">
        <v>8861</v>
      </c>
      <c r="D44" s="42">
        <v>8870</v>
      </c>
      <c r="E44" s="42">
        <v>8814</v>
      </c>
      <c r="F44" s="42">
        <v>8709</v>
      </c>
      <c r="G44" s="42">
        <v>8722</v>
      </c>
      <c r="H44" s="42">
        <v>8624</v>
      </c>
      <c r="I44" s="42">
        <v>8598</v>
      </c>
      <c r="J44" s="42">
        <v>8545</v>
      </c>
      <c r="K44" s="42">
        <v>8534</v>
      </c>
      <c r="L44" s="41">
        <v>8484</v>
      </c>
    </row>
    <row r="45" spans="1:12" x14ac:dyDescent="0.25">
      <c r="A45" s="13">
        <v>37077</v>
      </c>
      <c r="B45" s="17" t="s">
        <v>61</v>
      </c>
      <c r="C45" s="51">
        <v>57531</v>
      </c>
      <c r="D45" s="42">
        <v>57665</v>
      </c>
      <c r="E45" s="42">
        <v>57489</v>
      </c>
      <c r="F45" s="42">
        <v>57550</v>
      </c>
      <c r="G45" s="42">
        <v>57759</v>
      </c>
      <c r="H45" s="42">
        <v>57999</v>
      </c>
      <c r="I45" s="42">
        <v>58182</v>
      </c>
      <c r="J45" s="42">
        <v>58699</v>
      </c>
      <c r="K45" s="42">
        <v>59374</v>
      </c>
      <c r="L45" s="41">
        <v>60115</v>
      </c>
    </row>
    <row r="46" spans="1:12" x14ac:dyDescent="0.25">
      <c r="A46" s="13">
        <v>37079</v>
      </c>
      <c r="B46" s="17" t="s">
        <v>60</v>
      </c>
      <c r="C46" s="51">
        <v>21353</v>
      </c>
      <c r="D46" s="42">
        <v>21259</v>
      </c>
      <c r="E46" s="42">
        <v>21514</v>
      </c>
      <c r="F46" s="42">
        <v>21194</v>
      </c>
      <c r="G46" s="42">
        <v>21016</v>
      </c>
      <c r="H46" s="42">
        <v>21018</v>
      </c>
      <c r="I46" s="42">
        <v>20952</v>
      </c>
      <c r="J46" s="42">
        <v>21080</v>
      </c>
      <c r="K46" s="42">
        <v>20980</v>
      </c>
      <c r="L46" s="41">
        <v>21012</v>
      </c>
    </row>
    <row r="47" spans="1:12" x14ac:dyDescent="0.25">
      <c r="A47" s="13">
        <v>37081</v>
      </c>
      <c r="B47" s="17" t="s">
        <v>59</v>
      </c>
      <c r="C47" s="51">
        <v>488421</v>
      </c>
      <c r="D47" s="42">
        <v>489589</v>
      </c>
      <c r="E47" s="42">
        <v>494891</v>
      </c>
      <c r="F47" s="42">
        <v>500471</v>
      </c>
      <c r="G47" s="42">
        <v>506401</v>
      </c>
      <c r="H47" s="42">
        <v>512275</v>
      </c>
      <c r="I47" s="42">
        <v>517414</v>
      </c>
      <c r="J47" s="42">
        <v>525055</v>
      </c>
      <c r="K47" s="42">
        <v>529496</v>
      </c>
      <c r="L47" s="41">
        <v>533670</v>
      </c>
    </row>
    <row r="48" spans="1:12" x14ac:dyDescent="0.25">
      <c r="A48" s="13">
        <v>37083</v>
      </c>
      <c r="B48" s="17" t="s">
        <v>58</v>
      </c>
      <c r="C48" s="51">
        <v>54627</v>
      </c>
      <c r="D48" s="42">
        <v>54474</v>
      </c>
      <c r="E48" s="42">
        <v>54110</v>
      </c>
      <c r="F48" s="42">
        <v>53733</v>
      </c>
      <c r="G48" s="42">
        <v>53188</v>
      </c>
      <c r="H48" s="42">
        <v>52839</v>
      </c>
      <c r="I48" s="42">
        <v>52178</v>
      </c>
      <c r="J48" s="42">
        <v>51811</v>
      </c>
      <c r="K48" s="42">
        <v>51282</v>
      </c>
      <c r="L48" s="41">
        <v>50574</v>
      </c>
    </row>
    <row r="49" spans="1:12" x14ac:dyDescent="0.25">
      <c r="A49" s="13">
        <v>37085</v>
      </c>
      <c r="B49" s="17" t="s">
        <v>57</v>
      </c>
      <c r="C49" s="51">
        <v>114681</v>
      </c>
      <c r="D49" s="42">
        <v>115742</v>
      </c>
      <c r="E49" s="42">
        <v>119158</v>
      </c>
      <c r="F49" s="42">
        <v>122197</v>
      </c>
      <c r="G49" s="42">
        <v>125032</v>
      </c>
      <c r="H49" s="42">
        <v>126704</v>
      </c>
      <c r="I49" s="42">
        <v>128027</v>
      </c>
      <c r="J49" s="42">
        <v>130631</v>
      </c>
      <c r="K49" s="42">
        <v>132229</v>
      </c>
      <c r="L49" s="41">
        <v>134214</v>
      </c>
    </row>
    <row r="50" spans="1:12" x14ac:dyDescent="0.25">
      <c r="A50" s="13">
        <v>37087</v>
      </c>
      <c r="B50" s="17" t="s">
        <v>56</v>
      </c>
      <c r="C50" s="51">
        <v>59031</v>
      </c>
      <c r="D50" s="42">
        <v>58935</v>
      </c>
      <c r="E50" s="42">
        <v>58722</v>
      </c>
      <c r="F50" s="42">
        <v>58642</v>
      </c>
      <c r="G50" s="42">
        <v>58966</v>
      </c>
      <c r="H50" s="42">
        <v>59134</v>
      </c>
      <c r="I50" s="42">
        <v>59636</v>
      </c>
      <c r="J50" s="42">
        <v>60389</v>
      </c>
      <c r="K50" s="42">
        <v>61036</v>
      </c>
      <c r="L50" s="41">
        <v>61971</v>
      </c>
    </row>
    <row r="51" spans="1:12" x14ac:dyDescent="0.25">
      <c r="A51" s="13">
        <v>37089</v>
      </c>
      <c r="B51" s="17" t="s">
        <v>55</v>
      </c>
      <c r="C51" s="51">
        <v>106713</v>
      </c>
      <c r="D51" s="42">
        <v>106887</v>
      </c>
      <c r="E51" s="42">
        <v>107359</v>
      </c>
      <c r="F51" s="42">
        <v>107768</v>
      </c>
      <c r="G51" s="42">
        <v>108885</v>
      </c>
      <c r="H51" s="42">
        <v>110270</v>
      </c>
      <c r="I51" s="42">
        <v>111926</v>
      </c>
      <c r="J51" s="42">
        <v>113723</v>
      </c>
      <c r="K51" s="42">
        <v>115457</v>
      </c>
      <c r="L51" s="41">
        <v>116748</v>
      </c>
    </row>
    <row r="52" spans="1:12" x14ac:dyDescent="0.25">
      <c r="A52" s="13">
        <v>37091</v>
      </c>
      <c r="B52" s="17" t="s">
        <v>54</v>
      </c>
      <c r="C52" s="51">
        <v>24677</v>
      </c>
      <c r="D52" s="42">
        <v>24763</v>
      </c>
      <c r="E52" s="42">
        <v>24712</v>
      </c>
      <c r="F52" s="42">
        <v>24600</v>
      </c>
      <c r="G52" s="42">
        <v>24577</v>
      </c>
      <c r="H52" s="42">
        <v>24582</v>
      </c>
      <c r="I52" s="42">
        <v>24380</v>
      </c>
      <c r="J52" s="42">
        <v>24216</v>
      </c>
      <c r="K52" s="42">
        <v>23926</v>
      </c>
      <c r="L52" s="41">
        <v>23659</v>
      </c>
    </row>
    <row r="53" spans="1:12" x14ac:dyDescent="0.25">
      <c r="A53" s="13">
        <v>37093</v>
      </c>
      <c r="B53" s="17" t="s">
        <v>53</v>
      </c>
      <c r="C53" s="51">
        <v>46890</v>
      </c>
      <c r="D53" s="42">
        <v>47496</v>
      </c>
      <c r="E53" s="42">
        <v>49463</v>
      </c>
      <c r="F53" s="42">
        <v>50478</v>
      </c>
      <c r="G53" s="42">
        <v>51156</v>
      </c>
      <c r="H53" s="42">
        <v>51588</v>
      </c>
      <c r="I53" s="42">
        <v>52728</v>
      </c>
      <c r="J53" s="42">
        <v>52973</v>
      </c>
      <c r="K53" s="42">
        <v>54141</v>
      </c>
      <c r="L53" s="41">
        <v>54764</v>
      </c>
    </row>
    <row r="54" spans="1:12" x14ac:dyDescent="0.25">
      <c r="A54" s="13">
        <v>37095</v>
      </c>
      <c r="B54" s="17" t="s">
        <v>52</v>
      </c>
      <c r="C54" s="51">
        <v>5817</v>
      </c>
      <c r="D54" s="42">
        <v>5811</v>
      </c>
      <c r="E54" s="42">
        <v>5796</v>
      </c>
      <c r="F54" s="42">
        <v>5687</v>
      </c>
      <c r="G54" s="42">
        <v>5652</v>
      </c>
      <c r="H54" s="42">
        <v>5598</v>
      </c>
      <c r="I54" s="42">
        <v>5428</v>
      </c>
      <c r="J54" s="42">
        <v>5440</v>
      </c>
      <c r="K54" s="42">
        <v>5267</v>
      </c>
      <c r="L54" s="41">
        <v>5230</v>
      </c>
    </row>
    <row r="55" spans="1:12" x14ac:dyDescent="0.25">
      <c r="A55" s="13">
        <v>37097</v>
      </c>
      <c r="B55" s="17" t="s">
        <v>51</v>
      </c>
      <c r="C55" s="51">
        <v>159451</v>
      </c>
      <c r="D55" s="42">
        <v>159768</v>
      </c>
      <c r="E55" s="42">
        <v>161018</v>
      </c>
      <c r="F55" s="42">
        <v>162664</v>
      </c>
      <c r="G55" s="42">
        <v>164582</v>
      </c>
      <c r="H55" s="42">
        <v>166514</v>
      </c>
      <c r="I55" s="42">
        <v>169497</v>
      </c>
      <c r="J55" s="42">
        <v>172552</v>
      </c>
      <c r="K55" s="42">
        <v>175628</v>
      </c>
      <c r="L55" s="41">
        <v>178435</v>
      </c>
    </row>
    <row r="56" spans="1:12" x14ac:dyDescent="0.25">
      <c r="A56" s="13">
        <v>37099</v>
      </c>
      <c r="B56" s="17" t="s">
        <v>50</v>
      </c>
      <c r="C56" s="51">
        <v>40261</v>
      </c>
      <c r="D56" s="42">
        <v>40357</v>
      </c>
      <c r="E56" s="42">
        <v>40223</v>
      </c>
      <c r="F56" s="42">
        <v>40617</v>
      </c>
      <c r="G56" s="42">
        <v>40984</v>
      </c>
      <c r="H56" s="42">
        <v>40907</v>
      </c>
      <c r="I56" s="42">
        <v>41281</v>
      </c>
      <c r="J56" s="42">
        <v>42573</v>
      </c>
      <c r="K56" s="42">
        <v>43192</v>
      </c>
      <c r="L56" s="41">
        <v>43327</v>
      </c>
    </row>
    <row r="57" spans="1:12" x14ac:dyDescent="0.25">
      <c r="A57" s="13">
        <v>37101</v>
      </c>
      <c r="B57" s="17" t="s">
        <v>49</v>
      </c>
      <c r="C57" s="51">
        <v>168877</v>
      </c>
      <c r="D57" s="42">
        <v>169681</v>
      </c>
      <c r="E57" s="42">
        <v>172440</v>
      </c>
      <c r="F57" s="42">
        <v>174400</v>
      </c>
      <c r="G57" s="42">
        <v>177256</v>
      </c>
      <c r="H57" s="42">
        <v>180758</v>
      </c>
      <c r="I57" s="42">
        <v>185135</v>
      </c>
      <c r="J57" s="42">
        <v>190868</v>
      </c>
      <c r="K57" s="42">
        <v>196423</v>
      </c>
      <c r="L57" s="41">
        <v>202675</v>
      </c>
    </row>
    <row r="58" spans="1:12" x14ac:dyDescent="0.25">
      <c r="A58" s="13">
        <v>37103</v>
      </c>
      <c r="B58" s="17" t="s">
        <v>48</v>
      </c>
      <c r="C58" s="51">
        <v>10167</v>
      </c>
      <c r="D58" s="42">
        <v>10143</v>
      </c>
      <c r="E58" s="42">
        <v>10059</v>
      </c>
      <c r="F58" s="42">
        <v>10069</v>
      </c>
      <c r="G58" s="42">
        <v>10005</v>
      </c>
      <c r="H58" s="42">
        <v>9851</v>
      </c>
      <c r="I58" s="42">
        <v>9785</v>
      </c>
      <c r="J58" s="42">
        <v>9602</v>
      </c>
      <c r="K58" s="42">
        <v>9602</v>
      </c>
      <c r="L58" s="41">
        <v>9637</v>
      </c>
    </row>
    <row r="59" spans="1:12" x14ac:dyDescent="0.25">
      <c r="A59" s="13">
        <v>37105</v>
      </c>
      <c r="B59" s="17" t="s">
        <v>47</v>
      </c>
      <c r="C59" s="51">
        <v>57858</v>
      </c>
      <c r="D59" s="42">
        <v>57886</v>
      </c>
      <c r="E59" s="42">
        <v>58539</v>
      </c>
      <c r="F59" s="42">
        <v>59259</v>
      </c>
      <c r="G59" s="42">
        <v>59785</v>
      </c>
      <c r="H59" s="42">
        <v>59430</v>
      </c>
      <c r="I59" s="42">
        <v>59440</v>
      </c>
      <c r="J59" s="42">
        <v>59737</v>
      </c>
      <c r="K59" s="42">
        <v>60567</v>
      </c>
      <c r="L59" s="41">
        <v>61452</v>
      </c>
    </row>
    <row r="60" spans="1:12" x14ac:dyDescent="0.25">
      <c r="A60" s="13">
        <v>37107</v>
      </c>
      <c r="B60" s="17" t="s">
        <v>46</v>
      </c>
      <c r="C60" s="51">
        <v>59511</v>
      </c>
      <c r="D60" s="42">
        <v>59492</v>
      </c>
      <c r="E60" s="42">
        <v>59409</v>
      </c>
      <c r="F60" s="42">
        <v>59115</v>
      </c>
      <c r="G60" s="42">
        <v>58737</v>
      </c>
      <c r="H60" s="42">
        <v>58261</v>
      </c>
      <c r="I60" s="42">
        <v>57994</v>
      </c>
      <c r="J60" s="42">
        <v>57263</v>
      </c>
      <c r="K60" s="42">
        <v>56641</v>
      </c>
      <c r="L60" s="41">
        <v>55976</v>
      </c>
    </row>
    <row r="61" spans="1:12" x14ac:dyDescent="0.25">
      <c r="A61" s="13">
        <v>37109</v>
      </c>
      <c r="B61" s="17" t="s">
        <v>45</v>
      </c>
      <c r="C61" s="51">
        <v>77985</v>
      </c>
      <c r="D61" s="42">
        <v>78104</v>
      </c>
      <c r="E61" s="42">
        <v>78259</v>
      </c>
      <c r="F61" s="42">
        <v>78693</v>
      </c>
      <c r="G61" s="42">
        <v>79081</v>
      </c>
      <c r="H61" s="42">
        <v>79418</v>
      </c>
      <c r="I61" s="42">
        <v>80535</v>
      </c>
      <c r="J61" s="42">
        <v>81118</v>
      </c>
      <c r="K61" s="42">
        <v>82365</v>
      </c>
      <c r="L61" s="41">
        <v>83770</v>
      </c>
    </row>
    <row r="62" spans="1:12" x14ac:dyDescent="0.25">
      <c r="A62" s="13">
        <v>37111</v>
      </c>
      <c r="B62" s="17" t="s">
        <v>41</v>
      </c>
      <c r="C62" s="51">
        <v>44996</v>
      </c>
      <c r="D62" s="42">
        <v>45098</v>
      </c>
      <c r="E62" s="42">
        <v>45051</v>
      </c>
      <c r="F62" s="42">
        <v>45003</v>
      </c>
      <c r="G62" s="42">
        <v>45031</v>
      </c>
      <c r="H62" s="42">
        <v>45018</v>
      </c>
      <c r="I62" s="42">
        <v>44976</v>
      </c>
      <c r="J62" s="42">
        <v>44882</v>
      </c>
      <c r="K62" s="42">
        <v>45164</v>
      </c>
      <c r="L62" s="41">
        <v>45507</v>
      </c>
    </row>
    <row r="63" spans="1:12" x14ac:dyDescent="0.25">
      <c r="A63" s="13">
        <v>37113</v>
      </c>
      <c r="B63" s="17" t="s">
        <v>44</v>
      </c>
      <c r="C63" s="51">
        <v>33925</v>
      </c>
      <c r="D63" s="42">
        <v>33958</v>
      </c>
      <c r="E63" s="42">
        <v>33884</v>
      </c>
      <c r="F63" s="42">
        <v>33803</v>
      </c>
      <c r="G63" s="42">
        <v>33735</v>
      </c>
      <c r="H63" s="42">
        <v>33823</v>
      </c>
      <c r="I63" s="42">
        <v>34078</v>
      </c>
      <c r="J63" s="42">
        <v>34241</v>
      </c>
      <c r="K63" s="42">
        <v>34624</v>
      </c>
      <c r="L63" s="41">
        <v>35285</v>
      </c>
    </row>
    <row r="64" spans="1:12" x14ac:dyDescent="0.25">
      <c r="A64" s="13">
        <v>37115</v>
      </c>
      <c r="B64" s="17" t="s">
        <v>43</v>
      </c>
      <c r="C64" s="51">
        <v>20784</v>
      </c>
      <c r="D64" s="42">
        <v>20779</v>
      </c>
      <c r="E64" s="42">
        <v>20844</v>
      </c>
      <c r="F64" s="42">
        <v>20884</v>
      </c>
      <c r="G64" s="42">
        <v>21149</v>
      </c>
      <c r="H64" s="42">
        <v>21189</v>
      </c>
      <c r="I64" s="42">
        <v>21138</v>
      </c>
      <c r="J64" s="42">
        <v>21359</v>
      </c>
      <c r="K64" s="42">
        <v>21577</v>
      </c>
      <c r="L64" s="41">
        <v>21763</v>
      </c>
    </row>
    <row r="65" spans="1:12" x14ac:dyDescent="0.25">
      <c r="A65" s="13">
        <v>37117</v>
      </c>
      <c r="B65" s="17" t="s">
        <v>42</v>
      </c>
      <c r="C65" s="51">
        <v>24515</v>
      </c>
      <c r="D65" s="42">
        <v>24501</v>
      </c>
      <c r="E65" s="42">
        <v>24179</v>
      </c>
      <c r="F65" s="42">
        <v>23841</v>
      </c>
      <c r="G65" s="42">
        <v>23637</v>
      </c>
      <c r="H65" s="42">
        <v>23437</v>
      </c>
      <c r="I65" s="42">
        <v>23262</v>
      </c>
      <c r="J65" s="42">
        <v>23122</v>
      </c>
      <c r="K65" s="42">
        <v>22776</v>
      </c>
      <c r="L65" s="41">
        <v>22671</v>
      </c>
    </row>
    <row r="66" spans="1:12" x14ac:dyDescent="0.25">
      <c r="A66" s="13">
        <v>37119</v>
      </c>
      <c r="B66" s="17" t="s">
        <v>40</v>
      </c>
      <c r="C66" s="51">
        <v>919668</v>
      </c>
      <c r="D66" s="42">
        <v>923258</v>
      </c>
      <c r="E66" s="42">
        <v>943750</v>
      </c>
      <c r="F66" s="42">
        <v>967083</v>
      </c>
      <c r="G66" s="42">
        <v>990785</v>
      </c>
      <c r="H66" s="42">
        <v>1010412</v>
      </c>
      <c r="I66" s="42">
        <v>1033282</v>
      </c>
      <c r="J66" s="42">
        <v>1056665</v>
      </c>
      <c r="K66" s="42">
        <v>1077311</v>
      </c>
      <c r="L66" s="41">
        <v>1093901</v>
      </c>
    </row>
    <row r="67" spans="1:12" x14ac:dyDescent="0.25">
      <c r="A67" s="13">
        <v>37121</v>
      </c>
      <c r="B67" s="17" t="s">
        <v>39</v>
      </c>
      <c r="C67" s="51">
        <v>15576</v>
      </c>
      <c r="D67" s="42">
        <v>15507</v>
      </c>
      <c r="E67" s="42">
        <v>15347</v>
      </c>
      <c r="F67" s="42">
        <v>15321</v>
      </c>
      <c r="G67" s="42">
        <v>15275</v>
      </c>
      <c r="H67" s="42">
        <v>15166</v>
      </c>
      <c r="I67" s="42">
        <v>15063</v>
      </c>
      <c r="J67" s="42">
        <v>14991</v>
      </c>
      <c r="K67" s="42">
        <v>14979</v>
      </c>
      <c r="L67" s="41">
        <v>15000</v>
      </c>
    </row>
    <row r="68" spans="1:12" x14ac:dyDescent="0.25">
      <c r="A68" s="13">
        <v>37123</v>
      </c>
      <c r="B68" s="17" t="s">
        <v>38</v>
      </c>
      <c r="C68" s="51">
        <v>27784</v>
      </c>
      <c r="D68" s="42">
        <v>27731</v>
      </c>
      <c r="E68" s="42">
        <v>27707</v>
      </c>
      <c r="F68" s="42">
        <v>27526</v>
      </c>
      <c r="G68" s="42">
        <v>27454</v>
      </c>
      <c r="H68" s="42">
        <v>27291</v>
      </c>
      <c r="I68" s="42">
        <v>27456</v>
      </c>
      <c r="J68" s="42">
        <v>27325</v>
      </c>
      <c r="K68" s="42">
        <v>27347</v>
      </c>
      <c r="L68" s="41">
        <v>27271</v>
      </c>
    </row>
    <row r="69" spans="1:12" x14ac:dyDescent="0.25">
      <c r="A69" s="13">
        <v>37125</v>
      </c>
      <c r="B69" s="17" t="s">
        <v>37</v>
      </c>
      <c r="C69" s="51">
        <v>88242</v>
      </c>
      <c r="D69" s="42">
        <v>88587</v>
      </c>
      <c r="E69" s="42">
        <v>89247</v>
      </c>
      <c r="F69" s="42">
        <v>90186</v>
      </c>
      <c r="G69" s="42">
        <v>91369</v>
      </c>
      <c r="H69" s="42">
        <v>92825</v>
      </c>
      <c r="I69" s="42">
        <v>94014</v>
      </c>
      <c r="J69" s="42">
        <v>95392</v>
      </c>
      <c r="K69" s="42">
        <v>97232</v>
      </c>
      <c r="L69" s="41">
        <v>98682</v>
      </c>
    </row>
    <row r="70" spans="1:12" x14ac:dyDescent="0.25">
      <c r="A70" s="13">
        <v>37127</v>
      </c>
      <c r="B70" s="17" t="s">
        <v>36</v>
      </c>
      <c r="C70" s="51">
        <v>95829</v>
      </c>
      <c r="D70" s="42">
        <v>95789</v>
      </c>
      <c r="E70" s="42">
        <v>95736</v>
      </c>
      <c r="F70" s="42">
        <v>95185</v>
      </c>
      <c r="G70" s="42">
        <v>94428</v>
      </c>
      <c r="H70" s="42">
        <v>94216</v>
      </c>
      <c r="I70" s="42">
        <v>93805</v>
      </c>
      <c r="J70" s="42">
        <v>93968</v>
      </c>
      <c r="K70" s="42">
        <v>94012</v>
      </c>
      <c r="L70" s="41">
        <v>94016</v>
      </c>
    </row>
    <row r="71" spans="1:12" x14ac:dyDescent="0.25">
      <c r="A71" s="13">
        <v>37129</v>
      </c>
      <c r="B71" s="17" t="s">
        <v>35</v>
      </c>
      <c r="C71" s="51">
        <v>202683</v>
      </c>
      <c r="D71" s="42">
        <v>203286</v>
      </c>
      <c r="E71" s="42">
        <v>205954</v>
      </c>
      <c r="F71" s="42">
        <v>209051</v>
      </c>
      <c r="G71" s="42">
        <v>212938</v>
      </c>
      <c r="H71" s="42">
        <v>215996</v>
      </c>
      <c r="I71" s="42">
        <v>219440</v>
      </c>
      <c r="J71" s="42">
        <v>224789</v>
      </c>
      <c r="K71" s="42">
        <v>228657</v>
      </c>
      <c r="L71" s="41">
        <v>232274</v>
      </c>
    </row>
    <row r="72" spans="1:12" x14ac:dyDescent="0.25">
      <c r="A72" s="13">
        <v>37131</v>
      </c>
      <c r="B72" s="17" t="s">
        <v>34</v>
      </c>
      <c r="C72" s="51">
        <v>22106</v>
      </c>
      <c r="D72" s="42">
        <v>22039</v>
      </c>
      <c r="E72" s="42">
        <v>21915</v>
      </c>
      <c r="F72" s="42">
        <v>21287</v>
      </c>
      <c r="G72" s="42">
        <v>20860</v>
      </c>
      <c r="H72" s="42">
        <v>20659</v>
      </c>
      <c r="I72" s="42">
        <v>20538</v>
      </c>
      <c r="J72" s="42">
        <v>20143</v>
      </c>
      <c r="K72" s="42">
        <v>19913</v>
      </c>
      <c r="L72" s="41">
        <v>19676</v>
      </c>
    </row>
    <row r="73" spans="1:12" x14ac:dyDescent="0.25">
      <c r="A73" s="13">
        <v>37133</v>
      </c>
      <c r="B73" s="17" t="s">
        <v>33</v>
      </c>
      <c r="C73" s="51">
        <v>177799</v>
      </c>
      <c r="D73" s="42">
        <v>186889</v>
      </c>
      <c r="E73" s="42">
        <v>184962</v>
      </c>
      <c r="F73" s="42">
        <v>190669</v>
      </c>
      <c r="G73" s="42">
        <v>192351</v>
      </c>
      <c r="H73" s="42">
        <v>191820</v>
      </c>
      <c r="I73" s="42">
        <v>193037</v>
      </c>
      <c r="J73" s="42">
        <v>192184</v>
      </c>
      <c r="K73" s="42">
        <v>194838</v>
      </c>
      <c r="L73" s="41">
        <v>197683</v>
      </c>
    </row>
    <row r="74" spans="1:12" x14ac:dyDescent="0.25">
      <c r="A74" s="13">
        <v>37135</v>
      </c>
      <c r="B74" s="17" t="s">
        <v>32</v>
      </c>
      <c r="C74" s="51">
        <v>133702</v>
      </c>
      <c r="D74" s="42">
        <v>133986</v>
      </c>
      <c r="E74" s="42">
        <v>134815</v>
      </c>
      <c r="F74" s="42">
        <v>137829</v>
      </c>
      <c r="G74" s="42">
        <v>139404</v>
      </c>
      <c r="H74" s="42">
        <v>140333</v>
      </c>
      <c r="I74" s="42">
        <v>141379</v>
      </c>
      <c r="J74" s="42">
        <v>142991</v>
      </c>
      <c r="K74" s="42">
        <v>143960</v>
      </c>
      <c r="L74" s="41">
        <v>146027</v>
      </c>
    </row>
    <row r="75" spans="1:12" x14ac:dyDescent="0.25">
      <c r="A75" s="13">
        <v>37137</v>
      </c>
      <c r="B75" s="17" t="s">
        <v>31</v>
      </c>
      <c r="C75" s="51">
        <v>13143</v>
      </c>
      <c r="D75" s="42">
        <v>13110</v>
      </c>
      <c r="E75" s="42">
        <v>13245</v>
      </c>
      <c r="F75" s="42">
        <v>13019</v>
      </c>
      <c r="G75" s="42">
        <v>12883</v>
      </c>
      <c r="H75" s="42">
        <v>12874</v>
      </c>
      <c r="I75" s="42">
        <v>12743</v>
      </c>
      <c r="J75" s="42">
        <v>12769</v>
      </c>
      <c r="K75" s="42">
        <v>12654</v>
      </c>
      <c r="L75" s="41">
        <v>12670</v>
      </c>
    </row>
    <row r="76" spans="1:12" x14ac:dyDescent="0.25">
      <c r="A76" s="13">
        <v>37139</v>
      </c>
      <c r="B76" s="17" t="s">
        <v>30</v>
      </c>
      <c r="C76" s="51">
        <v>40661</v>
      </c>
      <c r="D76" s="42">
        <v>40629</v>
      </c>
      <c r="E76" s="42">
        <v>40260</v>
      </c>
      <c r="F76" s="42">
        <v>40378</v>
      </c>
      <c r="G76" s="42">
        <v>39551</v>
      </c>
      <c r="H76" s="42">
        <v>39441</v>
      </c>
      <c r="I76" s="42">
        <v>39407</v>
      </c>
      <c r="J76" s="42">
        <v>39431</v>
      </c>
      <c r="K76" s="42">
        <v>39476</v>
      </c>
      <c r="L76" s="41">
        <v>39639</v>
      </c>
    </row>
    <row r="77" spans="1:12" x14ac:dyDescent="0.25">
      <c r="A77" s="13">
        <v>37141</v>
      </c>
      <c r="B77" s="17" t="s">
        <v>29</v>
      </c>
      <c r="C77" s="51">
        <v>52198</v>
      </c>
      <c r="D77" s="42">
        <v>52416</v>
      </c>
      <c r="E77" s="42">
        <v>53171</v>
      </c>
      <c r="F77" s="42">
        <v>53717</v>
      </c>
      <c r="G77" s="42">
        <v>54786</v>
      </c>
      <c r="H77" s="42">
        <v>55908</v>
      </c>
      <c r="I77" s="42">
        <v>57455</v>
      </c>
      <c r="J77" s="42">
        <v>58807</v>
      </c>
      <c r="K77" s="42">
        <v>60768</v>
      </c>
      <c r="L77" s="41">
        <v>62162</v>
      </c>
    </row>
    <row r="78" spans="1:12" x14ac:dyDescent="0.25">
      <c r="A78" s="13">
        <v>37143</v>
      </c>
      <c r="B78" s="17" t="s">
        <v>28</v>
      </c>
      <c r="C78" s="51">
        <v>13453</v>
      </c>
      <c r="D78" s="42">
        <v>13481</v>
      </c>
      <c r="E78" s="42">
        <v>13498</v>
      </c>
      <c r="F78" s="42">
        <v>13588</v>
      </c>
      <c r="G78" s="42">
        <v>13634</v>
      </c>
      <c r="H78" s="42">
        <v>13538</v>
      </c>
      <c r="I78" s="42">
        <v>13467</v>
      </c>
      <c r="J78" s="42">
        <v>13408</v>
      </c>
      <c r="K78" s="42">
        <v>13460</v>
      </c>
      <c r="L78" s="41">
        <v>13422</v>
      </c>
    </row>
    <row r="79" spans="1:12" x14ac:dyDescent="0.25">
      <c r="A79" s="13">
        <v>37145</v>
      </c>
      <c r="B79" s="17" t="s">
        <v>27</v>
      </c>
      <c r="C79" s="51">
        <v>39478</v>
      </c>
      <c r="D79" s="42">
        <v>39413</v>
      </c>
      <c r="E79" s="42">
        <v>39520</v>
      </c>
      <c r="F79" s="42">
        <v>39182</v>
      </c>
      <c r="G79" s="42">
        <v>39247</v>
      </c>
      <c r="H79" s="42">
        <v>39122</v>
      </c>
      <c r="I79" s="42">
        <v>39206</v>
      </c>
      <c r="J79" s="42">
        <v>39297</v>
      </c>
      <c r="K79" s="42">
        <v>39395</v>
      </c>
      <c r="L79" s="41">
        <v>39507</v>
      </c>
    </row>
    <row r="80" spans="1:12" x14ac:dyDescent="0.25">
      <c r="A80" s="13">
        <v>37147</v>
      </c>
      <c r="B80" s="17" t="s">
        <v>26</v>
      </c>
      <c r="C80" s="51">
        <v>168167</v>
      </c>
      <c r="D80" s="42">
        <v>168853</v>
      </c>
      <c r="E80" s="42">
        <v>170761</v>
      </c>
      <c r="F80" s="42">
        <v>172969</v>
      </c>
      <c r="G80" s="42">
        <v>174384</v>
      </c>
      <c r="H80" s="42">
        <v>174998</v>
      </c>
      <c r="I80" s="42">
        <v>176098</v>
      </c>
      <c r="J80" s="42">
        <v>177232</v>
      </c>
      <c r="K80" s="42">
        <v>178617</v>
      </c>
      <c r="L80" s="41">
        <v>179914</v>
      </c>
    </row>
    <row r="81" spans="1:12" x14ac:dyDescent="0.25">
      <c r="A81" s="13">
        <v>37149</v>
      </c>
      <c r="B81" s="17" t="s">
        <v>25</v>
      </c>
      <c r="C81" s="51">
        <v>20521</v>
      </c>
      <c r="D81" s="42">
        <v>20481</v>
      </c>
      <c r="E81" s="42">
        <v>20292</v>
      </c>
      <c r="F81" s="42">
        <v>20251</v>
      </c>
      <c r="G81" s="42">
        <v>20392</v>
      </c>
      <c r="H81" s="42">
        <v>20371</v>
      </c>
      <c r="I81" s="42">
        <v>20401</v>
      </c>
      <c r="J81" s="42">
        <v>20388</v>
      </c>
      <c r="K81" s="42">
        <v>20518</v>
      </c>
      <c r="L81" s="41">
        <v>20611</v>
      </c>
    </row>
    <row r="82" spans="1:12" x14ac:dyDescent="0.25">
      <c r="A82" s="13">
        <v>37151</v>
      </c>
      <c r="B82" s="17" t="s">
        <v>24</v>
      </c>
      <c r="C82" s="51">
        <v>141823</v>
      </c>
      <c r="D82" s="42">
        <v>141986</v>
      </c>
      <c r="E82" s="42">
        <v>141852</v>
      </c>
      <c r="F82" s="42">
        <v>142280</v>
      </c>
      <c r="G82" s="42">
        <v>142327</v>
      </c>
      <c r="H82" s="42">
        <v>142510</v>
      </c>
      <c r="I82" s="42">
        <v>142634</v>
      </c>
      <c r="J82" s="42">
        <v>143146</v>
      </c>
      <c r="K82" s="42">
        <v>143149</v>
      </c>
      <c r="L82" s="41">
        <v>143351</v>
      </c>
    </row>
    <row r="83" spans="1:12" x14ac:dyDescent="0.25">
      <c r="A83" s="13">
        <v>37153</v>
      </c>
      <c r="B83" s="17" t="s">
        <v>23</v>
      </c>
      <c r="C83" s="51">
        <v>46647</v>
      </c>
      <c r="D83" s="42">
        <v>46633</v>
      </c>
      <c r="E83" s="42">
        <v>46647</v>
      </c>
      <c r="F83" s="42">
        <v>46358</v>
      </c>
      <c r="G83" s="42">
        <v>46133</v>
      </c>
      <c r="H83" s="42">
        <v>45778</v>
      </c>
      <c r="I83" s="42">
        <v>45435</v>
      </c>
      <c r="J83" s="42">
        <v>45021</v>
      </c>
      <c r="K83" s="42">
        <v>44825</v>
      </c>
      <c r="L83" s="41">
        <v>44887</v>
      </c>
    </row>
    <row r="84" spans="1:12" x14ac:dyDescent="0.25">
      <c r="A84" s="13">
        <v>37155</v>
      </c>
      <c r="B84" s="17" t="s">
        <v>22</v>
      </c>
      <c r="C84" s="51">
        <v>134229</v>
      </c>
      <c r="D84" s="42">
        <v>134496</v>
      </c>
      <c r="E84" s="42">
        <v>135176</v>
      </c>
      <c r="F84" s="42">
        <v>135460</v>
      </c>
      <c r="G84" s="42">
        <v>135140</v>
      </c>
      <c r="H84" s="42">
        <v>134945</v>
      </c>
      <c r="I84" s="42">
        <v>134461</v>
      </c>
      <c r="J84" s="42">
        <v>133384</v>
      </c>
      <c r="K84" s="42">
        <v>132590</v>
      </c>
      <c r="L84" s="41">
        <v>131831</v>
      </c>
    </row>
    <row r="85" spans="1:12" x14ac:dyDescent="0.25">
      <c r="A85" s="13">
        <v>37157</v>
      </c>
      <c r="B85" s="17" t="s">
        <v>21</v>
      </c>
      <c r="C85" s="51">
        <v>93641</v>
      </c>
      <c r="D85" s="42">
        <v>93658</v>
      </c>
      <c r="E85" s="42">
        <v>93276</v>
      </c>
      <c r="F85" s="42">
        <v>92692</v>
      </c>
      <c r="G85" s="42">
        <v>91903</v>
      </c>
      <c r="H85" s="42">
        <v>91800</v>
      </c>
      <c r="I85" s="42">
        <v>91676</v>
      </c>
      <c r="J85" s="42">
        <v>91345</v>
      </c>
      <c r="K85" s="42">
        <v>90841</v>
      </c>
      <c r="L85" s="41">
        <v>90690</v>
      </c>
    </row>
    <row r="86" spans="1:12" x14ac:dyDescent="0.25">
      <c r="A86" s="13">
        <v>37159</v>
      </c>
      <c r="B86" s="17" t="s">
        <v>20</v>
      </c>
      <c r="C86" s="51">
        <v>138532</v>
      </c>
      <c r="D86" s="42">
        <v>138368</v>
      </c>
      <c r="E86" s="42">
        <v>137836</v>
      </c>
      <c r="F86" s="42">
        <v>137551</v>
      </c>
      <c r="G86" s="42">
        <v>137742</v>
      </c>
      <c r="H86" s="42">
        <v>138142</v>
      </c>
      <c r="I86" s="42">
        <v>138588</v>
      </c>
      <c r="J86" s="42">
        <v>139495</v>
      </c>
      <c r="K86" s="42">
        <v>140537</v>
      </c>
      <c r="L86" s="41">
        <v>141262</v>
      </c>
    </row>
    <row r="87" spans="1:12" x14ac:dyDescent="0.25">
      <c r="A87" s="13">
        <v>37161</v>
      </c>
      <c r="B87" s="17" t="s">
        <v>19</v>
      </c>
      <c r="C87" s="51">
        <v>67816</v>
      </c>
      <c r="D87" s="42">
        <v>67737</v>
      </c>
      <c r="E87" s="42">
        <v>67408</v>
      </c>
      <c r="F87" s="42">
        <v>67214</v>
      </c>
      <c r="G87" s="42">
        <v>66848</v>
      </c>
      <c r="H87" s="42">
        <v>66567</v>
      </c>
      <c r="I87" s="42">
        <v>66388</v>
      </c>
      <c r="J87" s="42">
        <v>66311</v>
      </c>
      <c r="K87" s="42">
        <v>66568</v>
      </c>
      <c r="L87" s="41">
        <v>66826</v>
      </c>
    </row>
    <row r="88" spans="1:12" x14ac:dyDescent="0.25">
      <c r="A88" s="13">
        <v>37163</v>
      </c>
      <c r="B88" s="17" t="s">
        <v>18</v>
      </c>
      <c r="C88" s="51">
        <v>63473</v>
      </c>
      <c r="D88" s="42">
        <v>63536</v>
      </c>
      <c r="E88" s="42">
        <v>63514</v>
      </c>
      <c r="F88" s="42">
        <v>63715</v>
      </c>
      <c r="G88" s="42">
        <v>63917</v>
      </c>
      <c r="H88" s="42">
        <v>63820</v>
      </c>
      <c r="I88" s="42">
        <v>63605</v>
      </c>
      <c r="J88" s="42">
        <v>63323</v>
      </c>
      <c r="K88" s="42">
        <v>63433</v>
      </c>
      <c r="L88" s="41">
        <v>63626</v>
      </c>
    </row>
    <row r="89" spans="1:12" x14ac:dyDescent="0.25">
      <c r="A89" s="13">
        <v>37165</v>
      </c>
      <c r="B89" s="17" t="s">
        <v>17</v>
      </c>
      <c r="C89" s="51">
        <v>36160</v>
      </c>
      <c r="D89" s="42">
        <v>36063</v>
      </c>
      <c r="E89" s="42">
        <v>36272</v>
      </c>
      <c r="F89" s="42">
        <v>36090</v>
      </c>
      <c r="G89" s="42">
        <v>35915</v>
      </c>
      <c r="H89" s="42">
        <v>35665</v>
      </c>
      <c r="I89" s="42">
        <v>35330</v>
      </c>
      <c r="J89" s="42">
        <v>35331</v>
      </c>
      <c r="K89" s="42">
        <v>35172</v>
      </c>
      <c r="L89" s="41">
        <v>34810</v>
      </c>
    </row>
    <row r="90" spans="1:12" x14ac:dyDescent="0.25">
      <c r="A90" s="13">
        <v>37167</v>
      </c>
      <c r="B90" s="17" t="s">
        <v>16</v>
      </c>
      <c r="C90" s="51">
        <v>60586</v>
      </c>
      <c r="D90" s="42">
        <v>60576</v>
      </c>
      <c r="E90" s="42">
        <v>60520</v>
      </c>
      <c r="F90" s="42">
        <v>60456</v>
      </c>
      <c r="G90" s="42">
        <v>60631</v>
      </c>
      <c r="H90" s="42">
        <v>60619</v>
      </c>
      <c r="I90" s="42">
        <v>60635</v>
      </c>
      <c r="J90" s="42">
        <v>60792</v>
      </c>
      <c r="K90" s="42">
        <v>61451</v>
      </c>
      <c r="L90" s="41">
        <v>62075</v>
      </c>
    </row>
    <row r="91" spans="1:12" x14ac:dyDescent="0.25">
      <c r="A91" s="13">
        <v>37169</v>
      </c>
      <c r="B91" s="17" t="s">
        <v>15</v>
      </c>
      <c r="C91" s="51">
        <v>47417</v>
      </c>
      <c r="D91" s="42">
        <v>47349</v>
      </c>
      <c r="E91" s="42">
        <v>47142</v>
      </c>
      <c r="F91" s="42">
        <v>46732</v>
      </c>
      <c r="G91" s="42">
        <v>46517</v>
      </c>
      <c r="H91" s="42">
        <v>46326</v>
      </c>
      <c r="I91" s="42">
        <v>46146</v>
      </c>
      <c r="J91" s="42">
        <v>45887</v>
      </c>
      <c r="K91" s="42">
        <v>45697</v>
      </c>
      <c r="L91" s="41">
        <v>45467</v>
      </c>
    </row>
    <row r="92" spans="1:12" x14ac:dyDescent="0.25">
      <c r="A92" s="13">
        <v>37171</v>
      </c>
      <c r="B92" s="17" t="s">
        <v>14</v>
      </c>
      <c r="C92" s="51">
        <v>73743</v>
      </c>
      <c r="D92" s="42">
        <v>73769</v>
      </c>
      <c r="E92" s="42">
        <v>73487</v>
      </c>
      <c r="F92" s="42">
        <v>73292</v>
      </c>
      <c r="G92" s="42">
        <v>72644</v>
      </c>
      <c r="H92" s="42">
        <v>72492</v>
      </c>
      <c r="I92" s="42">
        <v>71971</v>
      </c>
      <c r="J92" s="42">
        <v>71964</v>
      </c>
      <c r="K92" s="42">
        <v>72118</v>
      </c>
      <c r="L92" s="41">
        <v>71948</v>
      </c>
    </row>
    <row r="93" spans="1:12" x14ac:dyDescent="0.25">
      <c r="A93" s="13">
        <v>37173</v>
      </c>
      <c r="B93" s="17" t="s">
        <v>13</v>
      </c>
      <c r="C93" s="51">
        <v>13984</v>
      </c>
      <c r="D93" s="42">
        <v>14011</v>
      </c>
      <c r="E93" s="42">
        <v>14011</v>
      </c>
      <c r="F93" s="42">
        <v>14054</v>
      </c>
      <c r="G93" s="42">
        <v>13979</v>
      </c>
      <c r="H93" s="42">
        <v>14240</v>
      </c>
      <c r="I93" s="42">
        <v>14328</v>
      </c>
      <c r="J93" s="42">
        <v>14193</v>
      </c>
      <c r="K93" s="42">
        <v>14266</v>
      </c>
      <c r="L93" s="41">
        <v>14245</v>
      </c>
    </row>
    <row r="94" spans="1:12" x14ac:dyDescent="0.25">
      <c r="A94" s="13">
        <v>37175</v>
      </c>
      <c r="B94" s="17" t="s">
        <v>12</v>
      </c>
      <c r="C94" s="51">
        <v>33091</v>
      </c>
      <c r="D94" s="42">
        <v>33087</v>
      </c>
      <c r="E94" s="42">
        <v>32804</v>
      </c>
      <c r="F94" s="42">
        <v>32833</v>
      </c>
      <c r="G94" s="42">
        <v>32828</v>
      </c>
      <c r="H94" s="42">
        <v>32954</v>
      </c>
      <c r="I94" s="42">
        <v>33167</v>
      </c>
      <c r="J94" s="42">
        <v>33406</v>
      </c>
      <c r="K94" s="42">
        <v>33825</v>
      </c>
      <c r="L94" s="41">
        <v>34215</v>
      </c>
    </row>
    <row r="95" spans="1:12" x14ac:dyDescent="0.25">
      <c r="A95" s="13">
        <v>37177</v>
      </c>
      <c r="B95" s="17" t="s">
        <v>11</v>
      </c>
      <c r="C95" s="51">
        <v>4407</v>
      </c>
      <c r="D95" s="42">
        <v>4415</v>
      </c>
      <c r="E95" s="42">
        <v>4337</v>
      </c>
      <c r="F95" s="42">
        <v>4122</v>
      </c>
      <c r="G95" s="42">
        <v>4104</v>
      </c>
      <c r="H95" s="42">
        <v>4120</v>
      </c>
      <c r="I95" s="42">
        <v>4137</v>
      </c>
      <c r="J95" s="42">
        <v>4025</v>
      </c>
      <c r="K95" s="42">
        <v>4183</v>
      </c>
      <c r="L95" s="41">
        <v>4131</v>
      </c>
    </row>
    <row r="96" spans="1:12" x14ac:dyDescent="0.25">
      <c r="A96" s="13">
        <v>37179</v>
      </c>
      <c r="B96" s="17" t="s">
        <v>10</v>
      </c>
      <c r="C96" s="51">
        <v>201334</v>
      </c>
      <c r="D96" s="42">
        <v>202110</v>
      </c>
      <c r="E96" s="42">
        <v>204877</v>
      </c>
      <c r="F96" s="42">
        <v>208077</v>
      </c>
      <c r="G96" s="42">
        <v>212229</v>
      </c>
      <c r="H96" s="42">
        <v>217738</v>
      </c>
      <c r="I96" s="42">
        <v>222017</v>
      </c>
      <c r="J96" s="42">
        <v>226383</v>
      </c>
      <c r="K96" s="42">
        <v>231424</v>
      </c>
      <c r="L96" s="41">
        <v>235908</v>
      </c>
    </row>
    <row r="97" spans="1:12" x14ac:dyDescent="0.25">
      <c r="A97" s="13">
        <v>37181</v>
      </c>
      <c r="B97" s="17" t="s">
        <v>9</v>
      </c>
      <c r="C97" s="51">
        <v>45419</v>
      </c>
      <c r="D97" s="42">
        <v>45301</v>
      </c>
      <c r="E97" s="42">
        <v>45297</v>
      </c>
      <c r="F97" s="42">
        <v>45104</v>
      </c>
      <c r="G97" s="42">
        <v>44505</v>
      </c>
      <c r="H97" s="42">
        <v>44537</v>
      </c>
      <c r="I97" s="42">
        <v>44480</v>
      </c>
      <c r="J97" s="42">
        <v>44500</v>
      </c>
      <c r="K97" s="42">
        <v>44312</v>
      </c>
      <c r="L97" s="41">
        <v>44582</v>
      </c>
    </row>
    <row r="98" spans="1:12" x14ac:dyDescent="0.25">
      <c r="A98" s="13">
        <v>37183</v>
      </c>
      <c r="B98" s="17" t="s">
        <v>8</v>
      </c>
      <c r="C98" s="51">
        <v>901058</v>
      </c>
      <c r="D98" s="42">
        <v>906882</v>
      </c>
      <c r="E98" s="42">
        <v>928729</v>
      </c>
      <c r="F98" s="42">
        <v>951894</v>
      </c>
      <c r="G98" s="42">
        <v>974007</v>
      </c>
      <c r="H98" s="42">
        <v>997789</v>
      </c>
      <c r="I98" s="42">
        <v>1022431</v>
      </c>
      <c r="J98" s="42">
        <v>1048381</v>
      </c>
      <c r="K98" s="42">
        <v>1071886</v>
      </c>
      <c r="L98" s="41">
        <v>1092305</v>
      </c>
    </row>
    <row r="99" spans="1:12" x14ac:dyDescent="0.25">
      <c r="A99" s="13">
        <v>37185</v>
      </c>
      <c r="B99" s="17" t="s">
        <v>7</v>
      </c>
      <c r="C99" s="51">
        <v>21028</v>
      </c>
      <c r="D99" s="42">
        <v>20981</v>
      </c>
      <c r="E99" s="42">
        <v>20989</v>
      </c>
      <c r="F99" s="42">
        <v>20758</v>
      </c>
      <c r="G99" s="42">
        <v>20600</v>
      </c>
      <c r="H99" s="42">
        <v>20385</v>
      </c>
      <c r="I99" s="42">
        <v>20213</v>
      </c>
      <c r="J99" s="42">
        <v>19892</v>
      </c>
      <c r="K99" s="42">
        <v>19869</v>
      </c>
      <c r="L99" s="41">
        <v>19807</v>
      </c>
    </row>
    <row r="100" spans="1:12" x14ac:dyDescent="0.25">
      <c r="A100" s="13">
        <v>37187</v>
      </c>
      <c r="B100" s="17" t="s">
        <v>6</v>
      </c>
      <c r="C100" s="51">
        <v>13209</v>
      </c>
      <c r="D100" s="42">
        <v>13135</v>
      </c>
      <c r="E100" s="42">
        <v>12920</v>
      </c>
      <c r="F100" s="42">
        <v>12679</v>
      </c>
      <c r="G100" s="42">
        <v>12689</v>
      </c>
      <c r="H100" s="42">
        <v>12496</v>
      </c>
      <c r="I100" s="42">
        <v>12282</v>
      </c>
      <c r="J100" s="42">
        <v>12122</v>
      </c>
      <c r="K100" s="42">
        <v>12019</v>
      </c>
      <c r="L100" s="41">
        <v>11859</v>
      </c>
    </row>
    <row r="101" spans="1:12" x14ac:dyDescent="0.25">
      <c r="A101" s="13">
        <v>37189</v>
      </c>
      <c r="B101" s="17" t="s">
        <v>5</v>
      </c>
      <c r="C101" s="51">
        <v>51057</v>
      </c>
      <c r="D101" s="42">
        <v>50967</v>
      </c>
      <c r="E101" s="42">
        <v>51617</v>
      </c>
      <c r="F101" s="42">
        <v>52059</v>
      </c>
      <c r="G101" s="42">
        <v>52297</v>
      </c>
      <c r="H101" s="42">
        <v>52397</v>
      </c>
      <c r="I101" s="42">
        <v>53062</v>
      </c>
      <c r="J101" s="42">
        <v>54095</v>
      </c>
      <c r="K101" s="42">
        <v>55088</v>
      </c>
      <c r="L101" s="41">
        <v>55945</v>
      </c>
    </row>
    <row r="102" spans="1:12" x14ac:dyDescent="0.25">
      <c r="A102" s="13">
        <v>37191</v>
      </c>
      <c r="B102" s="17" t="s">
        <v>4</v>
      </c>
      <c r="C102" s="51">
        <v>122673</v>
      </c>
      <c r="D102" s="42">
        <v>122900</v>
      </c>
      <c r="E102" s="42">
        <v>124040</v>
      </c>
      <c r="F102" s="42">
        <v>124574</v>
      </c>
      <c r="G102" s="42">
        <v>124622</v>
      </c>
      <c r="H102" s="42">
        <v>124631</v>
      </c>
      <c r="I102" s="42">
        <v>124428</v>
      </c>
      <c r="J102" s="42">
        <v>124448</v>
      </c>
      <c r="K102" s="42">
        <v>123257</v>
      </c>
      <c r="L102" s="41">
        <v>123248</v>
      </c>
    </row>
    <row r="103" spans="1:12" x14ac:dyDescent="0.25">
      <c r="A103" s="13">
        <v>37193</v>
      </c>
      <c r="B103" s="17" t="s">
        <v>3</v>
      </c>
      <c r="C103" s="51">
        <v>69310</v>
      </c>
      <c r="D103" s="42">
        <v>69270</v>
      </c>
      <c r="E103" s="42">
        <v>68944</v>
      </c>
      <c r="F103" s="42">
        <v>68916</v>
      </c>
      <c r="G103" s="42">
        <v>68622</v>
      </c>
      <c r="H103" s="42">
        <v>68432</v>
      </c>
      <c r="I103" s="42">
        <v>68291</v>
      </c>
      <c r="J103" s="42">
        <v>68554</v>
      </c>
      <c r="K103" s="42">
        <v>68464</v>
      </c>
      <c r="L103" s="41">
        <v>68557</v>
      </c>
    </row>
    <row r="104" spans="1:12" x14ac:dyDescent="0.25">
      <c r="A104" s="13">
        <v>37195</v>
      </c>
      <c r="B104" s="17" t="s">
        <v>2</v>
      </c>
      <c r="C104" s="51">
        <v>81218</v>
      </c>
      <c r="D104" s="42">
        <v>81285</v>
      </c>
      <c r="E104" s="42">
        <v>81135</v>
      </c>
      <c r="F104" s="42">
        <v>81386</v>
      </c>
      <c r="G104" s="42">
        <v>81186</v>
      </c>
      <c r="H104" s="42">
        <v>81006</v>
      </c>
      <c r="I104" s="42">
        <v>81281</v>
      </c>
      <c r="J104" s="42">
        <v>81370</v>
      </c>
      <c r="K104" s="42">
        <v>81567</v>
      </c>
      <c r="L104" s="41">
        <v>81455</v>
      </c>
    </row>
    <row r="105" spans="1:12" x14ac:dyDescent="0.25">
      <c r="A105" s="13">
        <v>37197</v>
      </c>
      <c r="B105" s="17" t="s">
        <v>1</v>
      </c>
      <c r="C105" s="51">
        <v>38409</v>
      </c>
      <c r="D105" s="42">
        <v>38434</v>
      </c>
      <c r="E105" s="42">
        <v>38340</v>
      </c>
      <c r="F105" s="42">
        <v>38145</v>
      </c>
      <c r="G105" s="42">
        <v>38067</v>
      </c>
      <c r="H105" s="42">
        <v>37850</v>
      </c>
      <c r="I105" s="42">
        <v>37628</v>
      </c>
      <c r="J105" s="42">
        <v>37663</v>
      </c>
      <c r="K105" s="42">
        <v>37643</v>
      </c>
      <c r="L105" s="41">
        <v>37543</v>
      </c>
    </row>
    <row r="106" spans="1:12" x14ac:dyDescent="0.25">
      <c r="A106" s="5">
        <v>37199</v>
      </c>
      <c r="B106" s="10" t="s">
        <v>0</v>
      </c>
      <c r="C106" s="52">
        <v>17818</v>
      </c>
      <c r="D106" s="53">
        <v>17806</v>
      </c>
      <c r="E106" s="53">
        <v>17689</v>
      </c>
      <c r="F106" s="53">
        <v>17624</v>
      </c>
      <c r="G106" s="53">
        <v>17550</v>
      </c>
      <c r="H106" s="53">
        <v>17546</v>
      </c>
      <c r="I106" s="53">
        <v>17556</v>
      </c>
      <c r="J106" s="53">
        <v>17618</v>
      </c>
      <c r="K106" s="53">
        <v>17712</v>
      </c>
      <c r="L106" s="47">
        <v>17903</v>
      </c>
    </row>
    <row r="107" spans="1:12" x14ac:dyDescent="0.25">
      <c r="L107" s="17"/>
    </row>
    <row r="108" spans="1:12" x14ac:dyDescent="0.25">
      <c r="L108" s="17"/>
    </row>
    <row r="109" spans="1:12" x14ac:dyDescent="0.25">
      <c r="L109" s="17"/>
    </row>
    <row r="110" spans="1:12" x14ac:dyDescent="0.25">
      <c r="L110" s="17"/>
    </row>
    <row r="111" spans="1:12" x14ac:dyDescent="0.25">
      <c r="L111" s="17"/>
    </row>
    <row r="112" spans="1:12" x14ac:dyDescent="0.25">
      <c r="L112" s="17"/>
    </row>
    <row r="113" spans="12:12" x14ac:dyDescent="0.25">
      <c r="L113" s="17"/>
    </row>
    <row r="114" spans="12:12" x14ac:dyDescent="0.25">
      <c r="L114" s="17"/>
    </row>
    <row r="115" spans="12:12" x14ac:dyDescent="0.25">
      <c r="L115" s="17"/>
    </row>
    <row r="116" spans="12:12" x14ac:dyDescent="0.25">
      <c r="L116" s="17"/>
    </row>
    <row r="117" spans="12:12" x14ac:dyDescent="0.25">
      <c r="L117" s="17"/>
    </row>
    <row r="118" spans="12:12" x14ac:dyDescent="0.25">
      <c r="L118" s="17"/>
    </row>
    <row r="119" spans="12:12" x14ac:dyDescent="0.25">
      <c r="L119" s="17"/>
    </row>
    <row r="120" spans="12:12" x14ac:dyDescent="0.25">
      <c r="L120" s="17"/>
    </row>
    <row r="121" spans="12:12" x14ac:dyDescent="0.25">
      <c r="L121" s="17"/>
    </row>
    <row r="122" spans="12:12" x14ac:dyDescent="0.25">
      <c r="L122" s="17"/>
    </row>
    <row r="123" spans="12:12" x14ac:dyDescent="0.25">
      <c r="L123" s="17"/>
    </row>
    <row r="124" spans="12:12" x14ac:dyDescent="0.25">
      <c r="L124" s="17"/>
    </row>
    <row r="125" spans="12:12" x14ac:dyDescent="0.25">
      <c r="L125" s="17"/>
    </row>
    <row r="126" spans="12:12" x14ac:dyDescent="0.25">
      <c r="L126" s="17"/>
    </row>
    <row r="127" spans="12:12" x14ac:dyDescent="0.25">
      <c r="L127" s="17"/>
    </row>
    <row r="128" spans="12:12" x14ac:dyDescent="0.25">
      <c r="L128" s="17"/>
    </row>
    <row r="129" spans="12:12" x14ac:dyDescent="0.25">
      <c r="L129" s="17"/>
    </row>
    <row r="130" spans="12:12" x14ac:dyDescent="0.25">
      <c r="L130" s="17"/>
    </row>
    <row r="131" spans="12:12" x14ac:dyDescent="0.25">
      <c r="L131" s="17"/>
    </row>
    <row r="132" spans="12:12" x14ac:dyDescent="0.25">
      <c r="L132" s="17"/>
    </row>
    <row r="133" spans="12:12" x14ac:dyDescent="0.25">
      <c r="L133" s="17"/>
    </row>
    <row r="134" spans="12:12" x14ac:dyDescent="0.25">
      <c r="L134" s="17"/>
    </row>
    <row r="135" spans="12:12" x14ac:dyDescent="0.25">
      <c r="L135" s="17"/>
    </row>
    <row r="136" spans="12:12" x14ac:dyDescent="0.25">
      <c r="L136" s="17"/>
    </row>
    <row r="137" spans="12:12" x14ac:dyDescent="0.25">
      <c r="L137" s="17"/>
    </row>
    <row r="138" spans="12:12" x14ac:dyDescent="0.25">
      <c r="L138" s="17"/>
    </row>
    <row r="139" spans="12:12" x14ac:dyDescent="0.25">
      <c r="L139" s="17"/>
    </row>
    <row r="140" spans="12:12" x14ac:dyDescent="0.25">
      <c r="L140" s="17"/>
    </row>
    <row r="141" spans="12:12" x14ac:dyDescent="0.25">
      <c r="L141" s="17"/>
    </row>
    <row r="142" spans="12:12" x14ac:dyDescent="0.25">
      <c r="L142" s="17"/>
    </row>
    <row r="143" spans="12:12" x14ac:dyDescent="0.25">
      <c r="L143" s="17"/>
    </row>
    <row r="144" spans="12:12" x14ac:dyDescent="0.25">
      <c r="L144" s="17"/>
    </row>
    <row r="145" spans="12:12" x14ac:dyDescent="0.25">
      <c r="L145" s="17"/>
    </row>
    <row r="146" spans="12:12" x14ac:dyDescent="0.25">
      <c r="L146" s="17"/>
    </row>
  </sheetData>
  <mergeCells count="5">
    <mergeCell ref="B4:B5"/>
    <mergeCell ref="A4:A5"/>
    <mergeCell ref="A1:I1"/>
    <mergeCell ref="A2:I2"/>
    <mergeCell ref="C4:L4"/>
  </mergeCells>
  <conditionalFormatting sqref="A6:L106">
    <cfRule type="expression" dxfId="2" priority="1">
      <formula>MOD(ROW(),2)=0</formula>
    </cfRule>
    <cfRule type="expression" priority="2">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abSelected="1" workbookViewId="0">
      <selection activeCell="F12" sqref="F12"/>
    </sheetView>
  </sheetViews>
  <sheetFormatPr defaultRowHeight="15" x14ac:dyDescent="0.25"/>
  <cols>
    <col min="1" max="1" width="10.140625" style="2" customWidth="1"/>
    <col min="2" max="2" width="20" style="1" bestFit="1" customWidth="1"/>
    <col min="3" max="4" width="14.7109375" style="2" customWidth="1"/>
    <col min="5" max="5" width="17.28515625" style="2" customWidth="1"/>
    <col min="6" max="7" width="12.7109375" style="2" customWidth="1"/>
    <col min="8" max="8" width="9.140625" style="1"/>
    <col min="9" max="9" width="34.42578125" style="1" bestFit="1" customWidth="1"/>
    <col min="10" max="16384" width="9.140625" style="1"/>
  </cols>
  <sheetData>
    <row r="1" spans="1:7" ht="18.75" x14ac:dyDescent="0.3">
      <c r="A1" s="57" t="s">
        <v>126</v>
      </c>
      <c r="B1" s="57"/>
      <c r="C1" s="57"/>
      <c r="D1" s="57"/>
      <c r="E1" s="57"/>
    </row>
    <row r="2" spans="1:7" x14ac:dyDescent="0.25">
      <c r="A2" s="58" t="s">
        <v>110</v>
      </c>
      <c r="B2" s="58"/>
      <c r="C2" s="58"/>
      <c r="D2" s="58"/>
      <c r="E2" s="58"/>
    </row>
    <row r="4" spans="1:7" ht="15.75" customHeight="1" thickBot="1" x14ac:dyDescent="0.3">
      <c r="A4" s="59" t="s">
        <v>109</v>
      </c>
      <c r="B4" s="61" t="s">
        <v>108</v>
      </c>
      <c r="C4" s="54" t="s">
        <v>107</v>
      </c>
      <c r="D4" s="56"/>
      <c r="E4" s="33" t="s">
        <v>124</v>
      </c>
      <c r="F4" s="54" t="s">
        <v>119</v>
      </c>
      <c r="G4" s="56"/>
    </row>
    <row r="5" spans="1:7" ht="31.5" thickTop="1" thickBot="1" x14ac:dyDescent="0.3">
      <c r="A5" s="60"/>
      <c r="B5" s="62"/>
      <c r="C5" s="28" t="s">
        <v>105</v>
      </c>
      <c r="D5" s="26" t="s">
        <v>121</v>
      </c>
      <c r="E5" s="27" t="s">
        <v>103</v>
      </c>
      <c r="F5" s="28" t="s">
        <v>118</v>
      </c>
      <c r="G5" s="26" t="s">
        <v>117</v>
      </c>
    </row>
    <row r="6" spans="1:7" x14ac:dyDescent="0.25">
      <c r="A6" s="25">
        <v>37000</v>
      </c>
      <c r="B6" s="24" t="s">
        <v>100</v>
      </c>
      <c r="C6" s="37">
        <v>9535736</v>
      </c>
      <c r="D6" s="38">
        <v>10383620</v>
      </c>
      <c r="E6" s="39">
        <v>847884</v>
      </c>
      <c r="F6" s="37">
        <v>282498</v>
      </c>
      <c r="G6" s="38">
        <v>560003</v>
      </c>
    </row>
    <row r="7" spans="1:7" x14ac:dyDescent="0.25">
      <c r="A7" s="13">
        <v>37001</v>
      </c>
      <c r="B7" s="17" t="s">
        <v>99</v>
      </c>
      <c r="C7" s="40">
        <v>151160</v>
      </c>
      <c r="D7" s="41">
        <v>166436</v>
      </c>
      <c r="E7" s="42">
        <v>15276</v>
      </c>
      <c r="F7" s="40">
        <v>1866</v>
      </c>
      <c r="G7" s="41">
        <v>13430</v>
      </c>
    </row>
    <row r="8" spans="1:7" x14ac:dyDescent="0.25">
      <c r="A8" s="13">
        <v>37003</v>
      </c>
      <c r="B8" s="17" t="s">
        <v>98</v>
      </c>
      <c r="C8" s="40">
        <v>37185</v>
      </c>
      <c r="D8" s="41">
        <v>37353</v>
      </c>
      <c r="E8" s="42">
        <v>168</v>
      </c>
      <c r="F8" s="43">
        <v>-105</v>
      </c>
      <c r="G8" s="44">
        <v>297</v>
      </c>
    </row>
    <row r="9" spans="1:7" x14ac:dyDescent="0.25">
      <c r="A9" s="13">
        <v>37005</v>
      </c>
      <c r="B9" s="17" t="s">
        <v>97</v>
      </c>
      <c r="C9" s="40">
        <v>11154</v>
      </c>
      <c r="D9" s="41">
        <v>11161</v>
      </c>
      <c r="E9" s="42">
        <v>7</v>
      </c>
      <c r="F9" s="43">
        <v>-288</v>
      </c>
      <c r="G9" s="44">
        <v>303</v>
      </c>
    </row>
    <row r="10" spans="1:7" x14ac:dyDescent="0.25">
      <c r="A10" s="13">
        <v>37007</v>
      </c>
      <c r="B10" s="17" t="s">
        <v>96</v>
      </c>
      <c r="C10" s="40">
        <v>26929</v>
      </c>
      <c r="D10" s="41">
        <v>24877</v>
      </c>
      <c r="E10" s="42">
        <v>-2052</v>
      </c>
      <c r="F10" s="43">
        <v>-372</v>
      </c>
      <c r="G10" s="41">
        <v>-1708</v>
      </c>
    </row>
    <row r="11" spans="1:7" x14ac:dyDescent="0.25">
      <c r="A11" s="13">
        <v>37009</v>
      </c>
      <c r="B11" s="17" t="s">
        <v>95</v>
      </c>
      <c r="C11" s="40">
        <v>27240</v>
      </c>
      <c r="D11" s="41">
        <v>27109</v>
      </c>
      <c r="E11" s="42">
        <v>-131</v>
      </c>
      <c r="F11" s="43">
        <v>-923</v>
      </c>
      <c r="G11" s="44">
        <v>815</v>
      </c>
    </row>
    <row r="12" spans="1:7" x14ac:dyDescent="0.25">
      <c r="A12" s="13">
        <v>37011</v>
      </c>
      <c r="B12" s="17" t="s">
        <v>94</v>
      </c>
      <c r="C12" s="40">
        <v>17812</v>
      </c>
      <c r="D12" s="41">
        <v>17505</v>
      </c>
      <c r="E12" s="42">
        <v>-307</v>
      </c>
      <c r="F12" s="43">
        <v>-442</v>
      </c>
      <c r="G12" s="44">
        <v>141</v>
      </c>
    </row>
    <row r="13" spans="1:7" x14ac:dyDescent="0.25">
      <c r="A13" s="13">
        <v>37013</v>
      </c>
      <c r="B13" s="17" t="s">
        <v>93</v>
      </c>
      <c r="C13" s="40">
        <v>47768</v>
      </c>
      <c r="D13" s="41">
        <v>47079</v>
      </c>
      <c r="E13" s="42">
        <v>-689</v>
      </c>
      <c r="F13" s="43">
        <v>-855</v>
      </c>
      <c r="G13" s="44">
        <v>205</v>
      </c>
    </row>
    <row r="14" spans="1:7" x14ac:dyDescent="0.25">
      <c r="A14" s="13">
        <v>37015</v>
      </c>
      <c r="B14" s="17" t="s">
        <v>92</v>
      </c>
      <c r="C14" s="40">
        <v>21275</v>
      </c>
      <c r="D14" s="41">
        <v>19026</v>
      </c>
      <c r="E14" s="42">
        <v>-2249</v>
      </c>
      <c r="F14" s="43">
        <v>-557</v>
      </c>
      <c r="G14" s="41">
        <v>-1706</v>
      </c>
    </row>
    <row r="15" spans="1:7" x14ac:dyDescent="0.25">
      <c r="A15" s="13">
        <v>37017</v>
      </c>
      <c r="B15" s="17" t="s">
        <v>91</v>
      </c>
      <c r="C15" s="40">
        <v>35181</v>
      </c>
      <c r="D15" s="41">
        <v>33190</v>
      </c>
      <c r="E15" s="42">
        <v>-1991</v>
      </c>
      <c r="F15" s="43">
        <v>-533</v>
      </c>
      <c r="G15" s="41">
        <v>-1455</v>
      </c>
    </row>
    <row r="16" spans="1:7" x14ac:dyDescent="0.25">
      <c r="A16" s="13">
        <v>37019</v>
      </c>
      <c r="B16" s="17" t="s">
        <v>90</v>
      </c>
      <c r="C16" s="40">
        <v>107429</v>
      </c>
      <c r="D16" s="41">
        <v>136744</v>
      </c>
      <c r="E16" s="42">
        <v>29315</v>
      </c>
      <c r="F16" s="40">
        <v>-2338</v>
      </c>
      <c r="G16" s="41">
        <v>31120</v>
      </c>
    </row>
    <row r="17" spans="1:7" x14ac:dyDescent="0.25">
      <c r="A17" s="13">
        <v>37021</v>
      </c>
      <c r="B17" s="17" t="s">
        <v>89</v>
      </c>
      <c r="C17" s="40">
        <v>238331</v>
      </c>
      <c r="D17" s="41">
        <v>259103</v>
      </c>
      <c r="E17" s="42">
        <v>20772</v>
      </c>
      <c r="F17" s="43">
        <v>531</v>
      </c>
      <c r="G17" s="41">
        <v>20006</v>
      </c>
    </row>
    <row r="18" spans="1:7" x14ac:dyDescent="0.25">
      <c r="A18" s="13">
        <v>37023</v>
      </c>
      <c r="B18" s="17" t="s">
        <v>88</v>
      </c>
      <c r="C18" s="40">
        <v>90832</v>
      </c>
      <c r="D18" s="41">
        <v>90382</v>
      </c>
      <c r="E18" s="42">
        <v>-450</v>
      </c>
      <c r="F18" s="43">
        <v>-1179</v>
      </c>
      <c r="G18" s="44">
        <v>782</v>
      </c>
    </row>
    <row r="19" spans="1:7" x14ac:dyDescent="0.25">
      <c r="A19" s="13">
        <v>37025</v>
      </c>
      <c r="B19" s="17" t="s">
        <v>87</v>
      </c>
      <c r="C19" s="40">
        <v>178087</v>
      </c>
      <c r="D19" s="41">
        <v>211342</v>
      </c>
      <c r="E19" s="42">
        <v>33255</v>
      </c>
      <c r="F19" s="40">
        <v>7335</v>
      </c>
      <c r="G19" s="41">
        <v>25752</v>
      </c>
    </row>
    <row r="20" spans="1:7" x14ac:dyDescent="0.25">
      <c r="A20" s="13">
        <v>37027</v>
      </c>
      <c r="B20" s="17" t="s">
        <v>86</v>
      </c>
      <c r="C20" s="40">
        <v>83060</v>
      </c>
      <c r="D20" s="41">
        <v>82029</v>
      </c>
      <c r="E20" s="42">
        <v>-1031</v>
      </c>
      <c r="F20" s="43">
        <v>-1071</v>
      </c>
      <c r="G20" s="44">
        <v>105</v>
      </c>
    </row>
    <row r="21" spans="1:7" x14ac:dyDescent="0.25">
      <c r="A21" s="13">
        <v>37029</v>
      </c>
      <c r="B21" s="17" t="s">
        <v>85</v>
      </c>
      <c r="C21" s="40">
        <v>9980</v>
      </c>
      <c r="D21" s="41">
        <v>10710</v>
      </c>
      <c r="E21" s="42">
        <v>730</v>
      </c>
      <c r="F21" s="43">
        <v>134</v>
      </c>
      <c r="G21" s="44">
        <v>598</v>
      </c>
    </row>
    <row r="22" spans="1:7" x14ac:dyDescent="0.25">
      <c r="A22" s="13">
        <v>37031</v>
      </c>
      <c r="B22" s="17" t="s">
        <v>84</v>
      </c>
      <c r="C22" s="40">
        <v>66463</v>
      </c>
      <c r="D22" s="41">
        <v>69524</v>
      </c>
      <c r="E22" s="42">
        <v>3061</v>
      </c>
      <c r="F22" s="43">
        <v>-1557</v>
      </c>
      <c r="G22" s="41">
        <v>4616</v>
      </c>
    </row>
    <row r="23" spans="1:7" x14ac:dyDescent="0.25">
      <c r="A23" s="13">
        <v>37033</v>
      </c>
      <c r="B23" s="17" t="s">
        <v>83</v>
      </c>
      <c r="C23" s="40">
        <v>23734</v>
      </c>
      <c r="D23" s="41">
        <v>22698</v>
      </c>
      <c r="E23" s="42">
        <v>-1036</v>
      </c>
      <c r="F23" s="43">
        <v>-502</v>
      </c>
      <c r="G23" s="44">
        <v>-540</v>
      </c>
    </row>
    <row r="24" spans="1:7" x14ac:dyDescent="0.25">
      <c r="A24" s="13">
        <v>37035</v>
      </c>
      <c r="B24" s="17" t="s">
        <v>82</v>
      </c>
      <c r="C24" s="40">
        <v>154753</v>
      </c>
      <c r="D24" s="41">
        <v>158652</v>
      </c>
      <c r="E24" s="42">
        <v>3899</v>
      </c>
      <c r="F24" s="40">
        <v>1073</v>
      </c>
      <c r="G24" s="44">
        <v>2935</v>
      </c>
    </row>
    <row r="25" spans="1:7" x14ac:dyDescent="0.25">
      <c r="A25" s="13">
        <v>37037</v>
      </c>
      <c r="B25" s="17" t="s">
        <v>81</v>
      </c>
      <c r="C25" s="40">
        <v>63481</v>
      </c>
      <c r="D25" s="41">
        <v>73139</v>
      </c>
      <c r="E25" s="42">
        <v>9658</v>
      </c>
      <c r="F25" s="43">
        <v>-121</v>
      </c>
      <c r="G25" s="41">
        <v>9698</v>
      </c>
    </row>
    <row r="26" spans="1:7" x14ac:dyDescent="0.25">
      <c r="A26" s="13">
        <v>37039</v>
      </c>
      <c r="B26" s="17" t="s">
        <v>80</v>
      </c>
      <c r="C26" s="40">
        <v>27444</v>
      </c>
      <c r="D26" s="41">
        <v>28383</v>
      </c>
      <c r="E26" s="42">
        <v>939</v>
      </c>
      <c r="F26" s="43">
        <v>-1141</v>
      </c>
      <c r="G26" s="41">
        <v>2083</v>
      </c>
    </row>
    <row r="27" spans="1:7" x14ac:dyDescent="0.25">
      <c r="A27" s="13">
        <v>37041</v>
      </c>
      <c r="B27" s="17" t="s">
        <v>79</v>
      </c>
      <c r="C27" s="40">
        <v>14793</v>
      </c>
      <c r="D27" s="41">
        <v>14029</v>
      </c>
      <c r="E27" s="42">
        <v>-764</v>
      </c>
      <c r="F27" s="43">
        <v>-350</v>
      </c>
      <c r="G27" s="44">
        <v>-416</v>
      </c>
    </row>
    <row r="28" spans="1:7" x14ac:dyDescent="0.25">
      <c r="A28" s="13">
        <v>37043</v>
      </c>
      <c r="B28" s="17" t="s">
        <v>78</v>
      </c>
      <c r="C28" s="40">
        <v>10590</v>
      </c>
      <c r="D28" s="41">
        <v>11139</v>
      </c>
      <c r="E28" s="42">
        <v>549</v>
      </c>
      <c r="F28" s="43">
        <v>-456</v>
      </c>
      <c r="G28" s="44">
        <v>1008</v>
      </c>
    </row>
    <row r="29" spans="1:7" x14ac:dyDescent="0.25">
      <c r="A29" s="13">
        <v>37045</v>
      </c>
      <c r="B29" s="17" t="s">
        <v>77</v>
      </c>
      <c r="C29" s="40">
        <v>98032</v>
      </c>
      <c r="D29" s="41">
        <v>97645</v>
      </c>
      <c r="E29" s="42">
        <v>-387</v>
      </c>
      <c r="F29" s="43">
        <v>-847</v>
      </c>
      <c r="G29" s="44">
        <v>531</v>
      </c>
    </row>
    <row r="30" spans="1:7" x14ac:dyDescent="0.25">
      <c r="A30" s="13">
        <v>37047</v>
      </c>
      <c r="B30" s="17" t="s">
        <v>76</v>
      </c>
      <c r="C30" s="40">
        <v>58110</v>
      </c>
      <c r="D30" s="41">
        <v>55655</v>
      </c>
      <c r="E30" s="42">
        <v>-2455</v>
      </c>
      <c r="F30" s="43">
        <v>-686</v>
      </c>
      <c r="G30" s="41">
        <v>-1748</v>
      </c>
    </row>
    <row r="31" spans="1:7" x14ac:dyDescent="0.25">
      <c r="A31" s="13">
        <v>37049</v>
      </c>
      <c r="B31" s="17" t="s">
        <v>75</v>
      </c>
      <c r="C31" s="40">
        <v>103503</v>
      </c>
      <c r="D31" s="41">
        <v>102912</v>
      </c>
      <c r="E31" s="42">
        <v>-591</v>
      </c>
      <c r="F31" s="40">
        <v>4084</v>
      </c>
      <c r="G31" s="41">
        <v>-4710</v>
      </c>
    </row>
    <row r="32" spans="1:7" x14ac:dyDescent="0.25">
      <c r="A32" s="13">
        <v>37051</v>
      </c>
      <c r="B32" s="17" t="s">
        <v>74</v>
      </c>
      <c r="C32" s="40">
        <v>319433</v>
      </c>
      <c r="D32" s="41">
        <v>332330</v>
      </c>
      <c r="E32" s="42">
        <v>12897</v>
      </c>
      <c r="F32" s="40">
        <v>26069</v>
      </c>
      <c r="G32" s="41">
        <v>-14264</v>
      </c>
    </row>
    <row r="33" spans="1:7" x14ac:dyDescent="0.25">
      <c r="A33" s="13">
        <v>37053</v>
      </c>
      <c r="B33" s="17" t="s">
        <v>73</v>
      </c>
      <c r="C33" s="40">
        <v>23547</v>
      </c>
      <c r="D33" s="41">
        <v>27072</v>
      </c>
      <c r="E33" s="42">
        <v>3525</v>
      </c>
      <c r="F33" s="43">
        <v>248</v>
      </c>
      <c r="G33" s="41">
        <v>3255</v>
      </c>
    </row>
    <row r="34" spans="1:7" x14ac:dyDescent="0.25">
      <c r="A34" s="13">
        <v>37055</v>
      </c>
      <c r="B34" s="17" t="s">
        <v>72</v>
      </c>
      <c r="C34" s="40">
        <v>33920</v>
      </c>
      <c r="D34" s="41">
        <v>36501</v>
      </c>
      <c r="E34" s="42">
        <v>2581</v>
      </c>
      <c r="F34" s="43">
        <v>262</v>
      </c>
      <c r="G34" s="41">
        <v>2316</v>
      </c>
    </row>
    <row r="35" spans="1:7" x14ac:dyDescent="0.25">
      <c r="A35" s="13">
        <v>37057</v>
      </c>
      <c r="B35" s="17" t="s">
        <v>71</v>
      </c>
      <c r="C35" s="40">
        <v>162841</v>
      </c>
      <c r="D35" s="41">
        <v>166614</v>
      </c>
      <c r="E35" s="42">
        <v>3773</v>
      </c>
      <c r="F35" s="43">
        <v>219</v>
      </c>
      <c r="G35" s="41">
        <v>3709</v>
      </c>
    </row>
    <row r="36" spans="1:7" x14ac:dyDescent="0.25">
      <c r="A36" s="13">
        <v>37059</v>
      </c>
      <c r="B36" s="17" t="s">
        <v>70</v>
      </c>
      <c r="C36" s="40">
        <v>41221</v>
      </c>
      <c r="D36" s="41">
        <v>42733</v>
      </c>
      <c r="E36" s="42">
        <v>1512</v>
      </c>
      <c r="F36" s="43">
        <v>-378</v>
      </c>
      <c r="G36" s="41">
        <v>1909</v>
      </c>
    </row>
    <row r="37" spans="1:7" x14ac:dyDescent="0.25">
      <c r="A37" s="13">
        <v>37061</v>
      </c>
      <c r="B37" s="17" t="s">
        <v>69</v>
      </c>
      <c r="C37" s="40">
        <v>58399</v>
      </c>
      <c r="D37" s="41">
        <v>58856</v>
      </c>
      <c r="E37" s="42">
        <v>457</v>
      </c>
      <c r="F37" s="40">
        <v>1658</v>
      </c>
      <c r="G37" s="44">
        <v>-1198</v>
      </c>
    </row>
    <row r="38" spans="1:7" x14ac:dyDescent="0.25">
      <c r="A38" s="13">
        <v>37063</v>
      </c>
      <c r="B38" s="17" t="s">
        <v>68</v>
      </c>
      <c r="C38" s="40">
        <v>269999</v>
      </c>
      <c r="D38" s="41">
        <v>316739</v>
      </c>
      <c r="E38" s="42">
        <v>46740</v>
      </c>
      <c r="F38" s="40">
        <v>19557</v>
      </c>
      <c r="G38" s="41">
        <v>26840</v>
      </c>
    </row>
    <row r="39" spans="1:7" x14ac:dyDescent="0.25">
      <c r="A39" s="13">
        <v>37065</v>
      </c>
      <c r="B39" s="17" t="s">
        <v>67</v>
      </c>
      <c r="C39" s="40">
        <v>56546</v>
      </c>
      <c r="D39" s="41">
        <v>52005</v>
      </c>
      <c r="E39" s="42">
        <v>-4541</v>
      </c>
      <c r="F39" s="43">
        <v>134</v>
      </c>
      <c r="G39" s="41">
        <v>-4718</v>
      </c>
    </row>
    <row r="40" spans="1:7" x14ac:dyDescent="0.25">
      <c r="A40" s="13">
        <v>37067</v>
      </c>
      <c r="B40" s="17" t="s">
        <v>66</v>
      </c>
      <c r="C40" s="40">
        <v>350649</v>
      </c>
      <c r="D40" s="41">
        <v>379099</v>
      </c>
      <c r="E40" s="42">
        <v>28450</v>
      </c>
      <c r="F40" s="40">
        <v>11060</v>
      </c>
      <c r="G40" s="41">
        <v>17545</v>
      </c>
    </row>
    <row r="41" spans="1:7" x14ac:dyDescent="0.25">
      <c r="A41" s="13">
        <v>37069</v>
      </c>
      <c r="B41" s="17" t="s">
        <v>65</v>
      </c>
      <c r="C41" s="40">
        <v>60553</v>
      </c>
      <c r="D41" s="41">
        <v>67560</v>
      </c>
      <c r="E41" s="42">
        <v>7007</v>
      </c>
      <c r="F41" s="43">
        <v>1131</v>
      </c>
      <c r="G41" s="41">
        <v>5848</v>
      </c>
    </row>
    <row r="42" spans="1:7" x14ac:dyDescent="0.25">
      <c r="A42" s="13">
        <v>37071</v>
      </c>
      <c r="B42" s="17" t="s">
        <v>64</v>
      </c>
      <c r="C42" s="40">
        <v>206094</v>
      </c>
      <c r="D42" s="41">
        <v>222846</v>
      </c>
      <c r="E42" s="42">
        <v>16752</v>
      </c>
      <c r="F42" s="40">
        <v>2458</v>
      </c>
      <c r="G42" s="41">
        <v>14370</v>
      </c>
    </row>
    <row r="43" spans="1:7" x14ac:dyDescent="0.25">
      <c r="A43" s="13">
        <v>37073</v>
      </c>
      <c r="B43" s="17" t="s">
        <v>63</v>
      </c>
      <c r="C43" s="40">
        <v>12184</v>
      </c>
      <c r="D43" s="41">
        <v>11573</v>
      </c>
      <c r="E43" s="42">
        <v>-611</v>
      </c>
      <c r="F43" s="43">
        <v>-123</v>
      </c>
      <c r="G43" s="44">
        <v>-495</v>
      </c>
    </row>
    <row r="44" spans="1:7" x14ac:dyDescent="0.25">
      <c r="A44" s="13">
        <v>37075</v>
      </c>
      <c r="B44" s="17" t="s">
        <v>62</v>
      </c>
      <c r="C44" s="40">
        <v>8861</v>
      </c>
      <c r="D44" s="41">
        <v>8484</v>
      </c>
      <c r="E44" s="42">
        <v>-377</v>
      </c>
      <c r="F44" s="43">
        <v>-162</v>
      </c>
      <c r="G44" s="44">
        <v>-213</v>
      </c>
    </row>
    <row r="45" spans="1:7" x14ac:dyDescent="0.25">
      <c r="A45" s="13">
        <v>37077</v>
      </c>
      <c r="B45" s="17" t="s">
        <v>61</v>
      </c>
      <c r="C45" s="40">
        <v>57531</v>
      </c>
      <c r="D45" s="41">
        <v>60115</v>
      </c>
      <c r="E45" s="42">
        <v>2584</v>
      </c>
      <c r="F45" s="43">
        <v>478</v>
      </c>
      <c r="G45" s="44">
        <v>2131</v>
      </c>
    </row>
    <row r="46" spans="1:7" x14ac:dyDescent="0.25">
      <c r="A46" s="13">
        <v>37079</v>
      </c>
      <c r="B46" s="17" t="s">
        <v>60</v>
      </c>
      <c r="C46" s="40">
        <v>21353</v>
      </c>
      <c r="D46" s="41">
        <v>21012</v>
      </c>
      <c r="E46" s="42">
        <v>-341</v>
      </c>
      <c r="F46" s="43">
        <v>195</v>
      </c>
      <c r="G46" s="44">
        <v>-561</v>
      </c>
    </row>
    <row r="47" spans="1:7" x14ac:dyDescent="0.25">
      <c r="A47" s="13">
        <v>37081</v>
      </c>
      <c r="B47" s="17" t="s">
        <v>59</v>
      </c>
      <c r="C47" s="40">
        <v>488421</v>
      </c>
      <c r="D47" s="41">
        <v>533670</v>
      </c>
      <c r="E47" s="42">
        <v>45249</v>
      </c>
      <c r="F47" s="40">
        <v>16381</v>
      </c>
      <c r="G47" s="41">
        <v>29141</v>
      </c>
    </row>
    <row r="48" spans="1:7" x14ac:dyDescent="0.25">
      <c r="A48" s="13">
        <v>37083</v>
      </c>
      <c r="B48" s="17" t="s">
        <v>58</v>
      </c>
      <c r="C48" s="40">
        <v>54627</v>
      </c>
      <c r="D48" s="41">
        <v>50574</v>
      </c>
      <c r="E48" s="42">
        <v>-4053</v>
      </c>
      <c r="F48" s="43">
        <v>-757</v>
      </c>
      <c r="G48" s="41">
        <v>-3305</v>
      </c>
    </row>
    <row r="49" spans="1:7" x14ac:dyDescent="0.25">
      <c r="A49" s="13">
        <v>37085</v>
      </c>
      <c r="B49" s="17" t="s">
        <v>57</v>
      </c>
      <c r="C49" s="40">
        <v>114681</v>
      </c>
      <c r="D49" s="41">
        <v>134214</v>
      </c>
      <c r="E49" s="42">
        <v>19533</v>
      </c>
      <c r="F49" s="40">
        <v>7319</v>
      </c>
      <c r="G49" s="41">
        <v>12037</v>
      </c>
    </row>
    <row r="50" spans="1:7" x14ac:dyDescent="0.25">
      <c r="A50" s="13">
        <v>37087</v>
      </c>
      <c r="B50" s="17" t="s">
        <v>56</v>
      </c>
      <c r="C50" s="40">
        <v>59031</v>
      </c>
      <c r="D50" s="41">
        <v>61971</v>
      </c>
      <c r="E50" s="42">
        <v>2940</v>
      </c>
      <c r="F50" s="40">
        <v>-1299</v>
      </c>
      <c r="G50" s="41">
        <v>4248</v>
      </c>
    </row>
    <row r="51" spans="1:7" x14ac:dyDescent="0.25">
      <c r="A51" s="13">
        <v>37089</v>
      </c>
      <c r="B51" s="17" t="s">
        <v>55</v>
      </c>
      <c r="C51" s="40">
        <v>106713</v>
      </c>
      <c r="D51" s="41">
        <v>116748</v>
      </c>
      <c r="E51" s="42">
        <v>10035</v>
      </c>
      <c r="F51" s="40">
        <v>-2254</v>
      </c>
      <c r="G51" s="41">
        <v>12184</v>
      </c>
    </row>
    <row r="52" spans="1:7" x14ac:dyDescent="0.25">
      <c r="A52" s="13">
        <v>37091</v>
      </c>
      <c r="B52" s="17" t="s">
        <v>54</v>
      </c>
      <c r="C52" s="40">
        <v>24677</v>
      </c>
      <c r="D52" s="41">
        <v>23659</v>
      </c>
      <c r="E52" s="42">
        <v>-1018</v>
      </c>
      <c r="F52" s="43">
        <v>-300</v>
      </c>
      <c r="G52" s="44">
        <v>-717</v>
      </c>
    </row>
    <row r="53" spans="1:7" x14ac:dyDescent="0.25">
      <c r="A53" s="13">
        <v>37093</v>
      </c>
      <c r="B53" s="17" t="s">
        <v>53</v>
      </c>
      <c r="C53" s="40">
        <v>46890</v>
      </c>
      <c r="D53" s="41">
        <v>54764</v>
      </c>
      <c r="E53" s="42">
        <v>7874</v>
      </c>
      <c r="F53" s="40">
        <v>5121</v>
      </c>
      <c r="G53" s="41">
        <v>2662</v>
      </c>
    </row>
    <row r="54" spans="1:7" x14ac:dyDescent="0.25">
      <c r="A54" s="13">
        <v>37095</v>
      </c>
      <c r="B54" s="17" t="s">
        <v>52</v>
      </c>
      <c r="C54" s="40">
        <v>5817</v>
      </c>
      <c r="D54" s="41">
        <v>5230</v>
      </c>
      <c r="E54" s="42">
        <v>-587</v>
      </c>
      <c r="F54" s="43">
        <v>-103</v>
      </c>
      <c r="G54" s="44">
        <v>-491</v>
      </c>
    </row>
    <row r="55" spans="1:7" x14ac:dyDescent="0.25">
      <c r="A55" s="13">
        <v>37097</v>
      </c>
      <c r="B55" s="17" t="s">
        <v>51</v>
      </c>
      <c r="C55" s="40">
        <v>159451</v>
      </c>
      <c r="D55" s="41">
        <v>178435</v>
      </c>
      <c r="E55" s="42">
        <v>18984</v>
      </c>
      <c r="F55" s="40">
        <v>2686</v>
      </c>
      <c r="G55" s="41">
        <v>16292</v>
      </c>
    </row>
    <row r="56" spans="1:7" x14ac:dyDescent="0.25">
      <c r="A56" s="13">
        <v>37099</v>
      </c>
      <c r="B56" s="17" t="s">
        <v>50</v>
      </c>
      <c r="C56" s="40">
        <v>40261</v>
      </c>
      <c r="D56" s="41">
        <v>43327</v>
      </c>
      <c r="E56" s="42">
        <v>3066</v>
      </c>
      <c r="F56" s="43">
        <v>301</v>
      </c>
      <c r="G56" s="41">
        <v>2756</v>
      </c>
    </row>
    <row r="57" spans="1:7" x14ac:dyDescent="0.25">
      <c r="A57" s="13">
        <v>37101</v>
      </c>
      <c r="B57" s="17" t="s">
        <v>49</v>
      </c>
      <c r="C57" s="40">
        <v>168877</v>
      </c>
      <c r="D57" s="41">
        <v>202675</v>
      </c>
      <c r="E57" s="42">
        <v>33798</v>
      </c>
      <c r="F57" s="40">
        <v>7569</v>
      </c>
      <c r="G57" s="41">
        <v>26017</v>
      </c>
    </row>
    <row r="58" spans="1:7" x14ac:dyDescent="0.25">
      <c r="A58" s="13">
        <v>37103</v>
      </c>
      <c r="B58" s="17" t="s">
        <v>48</v>
      </c>
      <c r="C58" s="40">
        <v>10167</v>
      </c>
      <c r="D58" s="41">
        <v>9637</v>
      </c>
      <c r="E58" s="42">
        <v>-530</v>
      </c>
      <c r="F58" s="43">
        <v>-227</v>
      </c>
      <c r="G58" s="44">
        <v>-302</v>
      </c>
    </row>
    <row r="59" spans="1:7" x14ac:dyDescent="0.25">
      <c r="A59" s="13">
        <v>37105</v>
      </c>
      <c r="B59" s="17" t="s">
        <v>47</v>
      </c>
      <c r="C59" s="40">
        <v>57858</v>
      </c>
      <c r="D59" s="41">
        <v>61452</v>
      </c>
      <c r="E59" s="42">
        <v>3594</v>
      </c>
      <c r="F59" s="40">
        <v>2039</v>
      </c>
      <c r="G59" s="44">
        <v>1572</v>
      </c>
    </row>
    <row r="60" spans="1:7" x14ac:dyDescent="0.25">
      <c r="A60" s="13">
        <v>37107</v>
      </c>
      <c r="B60" s="17" t="s">
        <v>46</v>
      </c>
      <c r="C60" s="40">
        <v>59511</v>
      </c>
      <c r="D60" s="41">
        <v>55976</v>
      </c>
      <c r="E60" s="42">
        <v>-3535</v>
      </c>
      <c r="F60" s="43">
        <v>-525</v>
      </c>
      <c r="G60" s="41">
        <v>-3002</v>
      </c>
    </row>
    <row r="61" spans="1:7" x14ac:dyDescent="0.25">
      <c r="A61" s="13">
        <v>37109</v>
      </c>
      <c r="B61" s="17" t="s">
        <v>45</v>
      </c>
      <c r="C61" s="40">
        <v>77985</v>
      </c>
      <c r="D61" s="41">
        <v>83770</v>
      </c>
      <c r="E61" s="42">
        <v>5785</v>
      </c>
      <c r="F61" s="43">
        <v>176</v>
      </c>
      <c r="G61" s="41">
        <v>5626</v>
      </c>
    </row>
    <row r="62" spans="1:7" x14ac:dyDescent="0.25">
      <c r="A62" s="13">
        <v>37111</v>
      </c>
      <c r="B62" s="17" t="s">
        <v>41</v>
      </c>
      <c r="C62" s="40">
        <v>44996</v>
      </c>
      <c r="D62" s="41">
        <v>45507</v>
      </c>
      <c r="E62" s="42">
        <v>511</v>
      </c>
      <c r="F62" s="43">
        <v>-355</v>
      </c>
      <c r="G62" s="44">
        <v>911</v>
      </c>
    </row>
    <row r="63" spans="1:7" x14ac:dyDescent="0.25">
      <c r="A63" s="13">
        <v>37113</v>
      </c>
      <c r="B63" s="17" t="s">
        <v>44</v>
      </c>
      <c r="C63" s="40">
        <v>33925</v>
      </c>
      <c r="D63" s="41">
        <v>35285</v>
      </c>
      <c r="E63" s="42">
        <v>1360</v>
      </c>
      <c r="F63" s="43">
        <v>-797</v>
      </c>
      <c r="G63" s="41">
        <v>2183</v>
      </c>
    </row>
    <row r="64" spans="1:7" x14ac:dyDescent="0.25">
      <c r="A64" s="13">
        <v>37115</v>
      </c>
      <c r="B64" s="17" t="s">
        <v>43</v>
      </c>
      <c r="C64" s="40">
        <v>20784</v>
      </c>
      <c r="D64" s="41">
        <v>21763</v>
      </c>
      <c r="E64" s="42">
        <v>979</v>
      </c>
      <c r="F64" s="43">
        <v>-315</v>
      </c>
      <c r="G64" s="44">
        <v>1292</v>
      </c>
    </row>
    <row r="65" spans="1:7" x14ac:dyDescent="0.25">
      <c r="A65" s="13">
        <v>37117</v>
      </c>
      <c r="B65" s="17" t="s">
        <v>42</v>
      </c>
      <c r="C65" s="40">
        <v>24515</v>
      </c>
      <c r="D65" s="41">
        <v>22671</v>
      </c>
      <c r="E65" s="42">
        <v>-1844</v>
      </c>
      <c r="F65" s="43">
        <v>-608</v>
      </c>
      <c r="G65" s="44">
        <v>-1235</v>
      </c>
    </row>
    <row r="66" spans="1:7" x14ac:dyDescent="0.25">
      <c r="A66" s="13">
        <v>37119</v>
      </c>
      <c r="B66" s="17" t="s">
        <v>40</v>
      </c>
      <c r="C66" s="40">
        <v>919668</v>
      </c>
      <c r="D66" s="41">
        <v>1093901</v>
      </c>
      <c r="E66" s="42">
        <v>174233</v>
      </c>
      <c r="F66" s="40">
        <v>70019</v>
      </c>
      <c r="G66" s="41">
        <v>103271</v>
      </c>
    </row>
    <row r="67" spans="1:7" x14ac:dyDescent="0.25">
      <c r="A67" s="13">
        <v>37121</v>
      </c>
      <c r="B67" s="17" t="s">
        <v>39</v>
      </c>
      <c r="C67" s="40">
        <v>15576</v>
      </c>
      <c r="D67" s="41">
        <v>15000</v>
      </c>
      <c r="E67" s="42">
        <v>-576</v>
      </c>
      <c r="F67" s="43">
        <v>-645</v>
      </c>
      <c r="G67" s="44">
        <v>80</v>
      </c>
    </row>
    <row r="68" spans="1:7" x14ac:dyDescent="0.25">
      <c r="A68" s="13">
        <v>37123</v>
      </c>
      <c r="B68" s="17" t="s">
        <v>38</v>
      </c>
      <c r="C68" s="40">
        <v>27784</v>
      </c>
      <c r="D68" s="41">
        <v>27271</v>
      </c>
      <c r="E68" s="42">
        <v>-513</v>
      </c>
      <c r="F68" s="43">
        <v>275</v>
      </c>
      <c r="G68" s="44">
        <v>-775</v>
      </c>
    </row>
    <row r="69" spans="1:7" x14ac:dyDescent="0.25">
      <c r="A69" s="13">
        <v>37125</v>
      </c>
      <c r="B69" s="17" t="s">
        <v>37</v>
      </c>
      <c r="C69" s="40">
        <v>88242</v>
      </c>
      <c r="D69" s="41">
        <v>98682</v>
      </c>
      <c r="E69" s="42">
        <v>10440</v>
      </c>
      <c r="F69" s="43">
        <v>-416</v>
      </c>
      <c r="G69" s="41">
        <v>10761</v>
      </c>
    </row>
    <row r="70" spans="1:7" x14ac:dyDescent="0.25">
      <c r="A70" s="13">
        <v>37127</v>
      </c>
      <c r="B70" s="17" t="s">
        <v>36</v>
      </c>
      <c r="C70" s="40">
        <v>95829</v>
      </c>
      <c r="D70" s="41">
        <v>94016</v>
      </c>
      <c r="E70" s="42">
        <v>-1813</v>
      </c>
      <c r="F70" s="43">
        <v>510</v>
      </c>
      <c r="G70" s="41">
        <v>-2303</v>
      </c>
    </row>
    <row r="71" spans="1:7" x14ac:dyDescent="0.25">
      <c r="A71" s="13">
        <v>37129</v>
      </c>
      <c r="B71" s="17" t="s">
        <v>35</v>
      </c>
      <c r="C71" s="40">
        <v>202683</v>
      </c>
      <c r="D71" s="41">
        <v>232274</v>
      </c>
      <c r="E71" s="42">
        <v>29591</v>
      </c>
      <c r="F71" s="40">
        <v>3517</v>
      </c>
      <c r="G71" s="41">
        <v>25745</v>
      </c>
    </row>
    <row r="72" spans="1:7" x14ac:dyDescent="0.25">
      <c r="A72" s="13">
        <v>37131</v>
      </c>
      <c r="B72" s="17" t="s">
        <v>34</v>
      </c>
      <c r="C72" s="40">
        <v>22106</v>
      </c>
      <c r="D72" s="41">
        <v>19676</v>
      </c>
      <c r="E72" s="42">
        <v>-2430</v>
      </c>
      <c r="F72" s="43">
        <v>-739</v>
      </c>
      <c r="G72" s="41">
        <v>-1699</v>
      </c>
    </row>
    <row r="73" spans="1:7" x14ac:dyDescent="0.25">
      <c r="A73" s="13">
        <v>37133</v>
      </c>
      <c r="B73" s="17" t="s">
        <v>33</v>
      </c>
      <c r="C73" s="40">
        <v>177799</v>
      </c>
      <c r="D73" s="41">
        <v>197683</v>
      </c>
      <c r="E73" s="42">
        <v>19884</v>
      </c>
      <c r="F73" s="40">
        <v>26473</v>
      </c>
      <c r="G73" s="41">
        <v>-7895</v>
      </c>
    </row>
    <row r="74" spans="1:7" x14ac:dyDescent="0.25">
      <c r="A74" s="13">
        <v>37135</v>
      </c>
      <c r="B74" s="17" t="s">
        <v>32</v>
      </c>
      <c r="C74" s="40">
        <v>133702</v>
      </c>
      <c r="D74" s="41">
        <v>146027</v>
      </c>
      <c r="E74" s="42">
        <v>12325</v>
      </c>
      <c r="F74" s="40">
        <v>3567</v>
      </c>
      <c r="G74" s="41">
        <v>8772</v>
      </c>
    </row>
    <row r="75" spans="1:7" x14ac:dyDescent="0.25">
      <c r="A75" s="13">
        <v>37137</v>
      </c>
      <c r="B75" s="17" t="s">
        <v>31</v>
      </c>
      <c r="C75" s="40">
        <v>13143</v>
      </c>
      <c r="D75" s="41">
        <v>12670</v>
      </c>
      <c r="E75" s="45">
        <v>-473</v>
      </c>
      <c r="F75" s="43">
        <v>-562</v>
      </c>
      <c r="G75" s="44">
        <v>90</v>
      </c>
    </row>
    <row r="76" spans="1:7" x14ac:dyDescent="0.25">
      <c r="A76" s="13">
        <v>37139</v>
      </c>
      <c r="B76" s="17" t="s">
        <v>30</v>
      </c>
      <c r="C76" s="40">
        <v>40661</v>
      </c>
      <c r="D76" s="41">
        <v>39639</v>
      </c>
      <c r="E76" s="45">
        <v>-1022</v>
      </c>
      <c r="F76" s="43">
        <v>697</v>
      </c>
      <c r="G76" s="41">
        <v>-1748</v>
      </c>
    </row>
    <row r="77" spans="1:7" x14ac:dyDescent="0.25">
      <c r="A77" s="13">
        <v>37141</v>
      </c>
      <c r="B77" s="17" t="s">
        <v>29</v>
      </c>
      <c r="C77" s="40">
        <v>52198</v>
      </c>
      <c r="D77" s="41">
        <v>62162</v>
      </c>
      <c r="E77" s="42">
        <v>9964</v>
      </c>
      <c r="F77" s="43">
        <v>821</v>
      </c>
      <c r="G77" s="41">
        <v>9050</v>
      </c>
    </row>
    <row r="78" spans="1:7" x14ac:dyDescent="0.25">
      <c r="A78" s="13">
        <v>37143</v>
      </c>
      <c r="B78" s="17" t="s">
        <v>28</v>
      </c>
      <c r="C78" s="40">
        <v>13453</v>
      </c>
      <c r="D78" s="41">
        <v>13422</v>
      </c>
      <c r="E78" s="45">
        <v>-31</v>
      </c>
      <c r="F78" s="43">
        <v>-233</v>
      </c>
      <c r="G78" s="44">
        <v>209</v>
      </c>
    </row>
    <row r="79" spans="1:7" x14ac:dyDescent="0.25">
      <c r="A79" s="13">
        <v>37145</v>
      </c>
      <c r="B79" s="17" t="s">
        <v>27</v>
      </c>
      <c r="C79" s="40">
        <v>39478</v>
      </c>
      <c r="D79" s="41">
        <v>39507</v>
      </c>
      <c r="E79" s="45">
        <v>29</v>
      </c>
      <c r="F79" s="43">
        <v>-167</v>
      </c>
      <c r="G79" s="44">
        <v>225</v>
      </c>
    </row>
    <row r="80" spans="1:7" x14ac:dyDescent="0.25">
      <c r="A80" s="13">
        <v>37147</v>
      </c>
      <c r="B80" s="17" t="s">
        <v>26</v>
      </c>
      <c r="C80" s="40">
        <v>168167</v>
      </c>
      <c r="D80" s="41">
        <v>179914</v>
      </c>
      <c r="E80" s="42">
        <v>11747</v>
      </c>
      <c r="F80" s="40">
        <v>7119</v>
      </c>
      <c r="G80" s="41">
        <v>4662</v>
      </c>
    </row>
    <row r="81" spans="1:7" x14ac:dyDescent="0.25">
      <c r="A81" s="13">
        <v>37149</v>
      </c>
      <c r="B81" s="17" t="s">
        <v>25</v>
      </c>
      <c r="C81" s="40">
        <v>20521</v>
      </c>
      <c r="D81" s="41">
        <v>20611</v>
      </c>
      <c r="E81" s="45">
        <v>90</v>
      </c>
      <c r="F81" s="43">
        <v>-1194</v>
      </c>
      <c r="G81" s="44">
        <v>1298</v>
      </c>
    </row>
    <row r="82" spans="1:7" x14ac:dyDescent="0.25">
      <c r="A82" s="13">
        <v>37151</v>
      </c>
      <c r="B82" s="17" t="s">
        <v>24</v>
      </c>
      <c r="C82" s="40">
        <v>141823</v>
      </c>
      <c r="D82" s="41">
        <v>143351</v>
      </c>
      <c r="E82" s="42">
        <v>1528</v>
      </c>
      <c r="F82" s="40">
        <v>1305</v>
      </c>
      <c r="G82" s="44">
        <v>347</v>
      </c>
    </row>
    <row r="83" spans="1:7" x14ac:dyDescent="0.25">
      <c r="A83" s="13">
        <v>37153</v>
      </c>
      <c r="B83" s="17" t="s">
        <v>23</v>
      </c>
      <c r="C83" s="40">
        <v>46647</v>
      </c>
      <c r="D83" s="41">
        <v>44887</v>
      </c>
      <c r="E83" s="42">
        <v>-1760</v>
      </c>
      <c r="F83" s="43">
        <v>-23</v>
      </c>
      <c r="G83" s="41">
        <v>-1723</v>
      </c>
    </row>
    <row r="84" spans="1:7" x14ac:dyDescent="0.25">
      <c r="A84" s="13">
        <v>37155</v>
      </c>
      <c r="B84" s="17" t="s">
        <v>22</v>
      </c>
      <c r="C84" s="40">
        <v>134229</v>
      </c>
      <c r="D84" s="41">
        <v>131831</v>
      </c>
      <c r="E84" s="42">
        <v>-2398</v>
      </c>
      <c r="F84" s="40">
        <v>4389</v>
      </c>
      <c r="G84" s="41">
        <v>-6745</v>
      </c>
    </row>
    <row r="85" spans="1:7" x14ac:dyDescent="0.25">
      <c r="A85" s="13">
        <v>37157</v>
      </c>
      <c r="B85" s="17" t="s">
        <v>21</v>
      </c>
      <c r="C85" s="40">
        <v>93641</v>
      </c>
      <c r="D85" s="41">
        <v>90690</v>
      </c>
      <c r="E85" s="42">
        <v>-2951</v>
      </c>
      <c r="F85" s="43">
        <v>-1576</v>
      </c>
      <c r="G85" s="41">
        <v>-1307</v>
      </c>
    </row>
    <row r="86" spans="1:7" x14ac:dyDescent="0.25">
      <c r="A86" s="13">
        <v>37159</v>
      </c>
      <c r="B86" s="17" t="s">
        <v>20</v>
      </c>
      <c r="C86" s="40">
        <v>138532</v>
      </c>
      <c r="D86" s="41">
        <v>141262</v>
      </c>
      <c r="E86" s="42">
        <v>2730</v>
      </c>
      <c r="F86" s="43">
        <v>122</v>
      </c>
      <c r="G86" s="41">
        <v>2696</v>
      </c>
    </row>
    <row r="87" spans="1:7" x14ac:dyDescent="0.25">
      <c r="A87" s="13">
        <v>37161</v>
      </c>
      <c r="B87" s="17" t="s">
        <v>19</v>
      </c>
      <c r="C87" s="40">
        <v>67816</v>
      </c>
      <c r="D87" s="41">
        <v>66826</v>
      </c>
      <c r="E87" s="42">
        <v>-990</v>
      </c>
      <c r="F87" s="43">
        <v>-1384</v>
      </c>
      <c r="G87" s="44">
        <v>461</v>
      </c>
    </row>
    <row r="88" spans="1:7" x14ac:dyDescent="0.25">
      <c r="A88" s="13">
        <v>37163</v>
      </c>
      <c r="B88" s="17" t="s">
        <v>18</v>
      </c>
      <c r="C88" s="40">
        <v>63473</v>
      </c>
      <c r="D88" s="41">
        <v>63626</v>
      </c>
      <c r="E88" s="45">
        <v>153</v>
      </c>
      <c r="F88" s="40">
        <v>1513</v>
      </c>
      <c r="G88" s="41">
        <v>-1335</v>
      </c>
    </row>
    <row r="89" spans="1:7" x14ac:dyDescent="0.25">
      <c r="A89" s="13">
        <v>37165</v>
      </c>
      <c r="B89" s="17" t="s">
        <v>17</v>
      </c>
      <c r="C89" s="40">
        <v>36160</v>
      </c>
      <c r="D89" s="41">
        <v>34810</v>
      </c>
      <c r="E89" s="45">
        <v>-1350</v>
      </c>
      <c r="F89" s="43">
        <v>467</v>
      </c>
      <c r="G89" s="41">
        <v>-1827</v>
      </c>
    </row>
    <row r="90" spans="1:7" x14ac:dyDescent="0.25">
      <c r="A90" s="13">
        <v>37167</v>
      </c>
      <c r="B90" s="17" t="s">
        <v>16</v>
      </c>
      <c r="C90" s="40">
        <v>60586</v>
      </c>
      <c r="D90" s="41">
        <v>62075</v>
      </c>
      <c r="E90" s="45">
        <v>1489</v>
      </c>
      <c r="F90" s="43">
        <v>-38</v>
      </c>
      <c r="G90" s="44">
        <v>1575</v>
      </c>
    </row>
    <row r="91" spans="1:7" x14ac:dyDescent="0.25">
      <c r="A91" s="13">
        <v>37169</v>
      </c>
      <c r="B91" s="17" t="s">
        <v>15</v>
      </c>
      <c r="C91" s="40">
        <v>47417</v>
      </c>
      <c r="D91" s="41">
        <v>45467</v>
      </c>
      <c r="E91" s="42">
        <v>-1950</v>
      </c>
      <c r="F91" s="43">
        <v>-1019</v>
      </c>
      <c r="G91" s="44">
        <v>-915</v>
      </c>
    </row>
    <row r="92" spans="1:7" x14ac:dyDescent="0.25">
      <c r="A92" s="13">
        <v>37171</v>
      </c>
      <c r="B92" s="17" t="s">
        <v>14</v>
      </c>
      <c r="C92" s="40">
        <v>73743</v>
      </c>
      <c r="D92" s="41">
        <v>71948</v>
      </c>
      <c r="E92" s="42">
        <v>-1795</v>
      </c>
      <c r="F92" s="43">
        <v>-904</v>
      </c>
      <c r="G92" s="41">
        <v>-842</v>
      </c>
    </row>
    <row r="93" spans="1:7" x14ac:dyDescent="0.25">
      <c r="A93" s="13">
        <v>37173</v>
      </c>
      <c r="B93" s="17" t="s">
        <v>13</v>
      </c>
      <c r="C93" s="40">
        <v>13984</v>
      </c>
      <c r="D93" s="41">
        <v>14245</v>
      </c>
      <c r="E93" s="45">
        <v>261</v>
      </c>
      <c r="F93" s="43">
        <v>11</v>
      </c>
      <c r="G93" s="44">
        <v>254</v>
      </c>
    </row>
    <row r="94" spans="1:7" x14ac:dyDescent="0.25">
      <c r="A94" s="13">
        <v>37175</v>
      </c>
      <c r="B94" s="17" t="s">
        <v>12</v>
      </c>
      <c r="C94" s="40">
        <v>33091</v>
      </c>
      <c r="D94" s="41">
        <v>34215</v>
      </c>
      <c r="E94" s="45">
        <v>1124</v>
      </c>
      <c r="F94" s="43">
        <v>-1123</v>
      </c>
      <c r="G94" s="41">
        <v>2254</v>
      </c>
    </row>
    <row r="95" spans="1:7" x14ac:dyDescent="0.25">
      <c r="A95" s="13">
        <v>37177</v>
      </c>
      <c r="B95" s="17" t="s">
        <v>11</v>
      </c>
      <c r="C95" s="40">
        <v>4407</v>
      </c>
      <c r="D95" s="41">
        <v>4131</v>
      </c>
      <c r="E95" s="45">
        <v>-276</v>
      </c>
      <c r="F95" s="43">
        <v>-11</v>
      </c>
      <c r="G95" s="44">
        <v>-275</v>
      </c>
    </row>
    <row r="96" spans="1:7" x14ac:dyDescent="0.25">
      <c r="A96" s="13">
        <v>37179</v>
      </c>
      <c r="B96" s="17" t="s">
        <v>10</v>
      </c>
      <c r="C96" s="40">
        <v>201334</v>
      </c>
      <c r="D96" s="41">
        <v>235908</v>
      </c>
      <c r="E96" s="42">
        <v>34574</v>
      </c>
      <c r="F96" s="40">
        <v>8644</v>
      </c>
      <c r="G96" s="41">
        <v>25824</v>
      </c>
    </row>
    <row r="97" spans="1:14" x14ac:dyDescent="0.25">
      <c r="A97" s="13">
        <v>37181</v>
      </c>
      <c r="B97" s="17" t="s">
        <v>9</v>
      </c>
      <c r="C97" s="40">
        <v>45419</v>
      </c>
      <c r="D97" s="41">
        <v>44582</v>
      </c>
      <c r="E97" s="42">
        <v>-837</v>
      </c>
      <c r="F97" s="43">
        <v>501</v>
      </c>
      <c r="G97" s="41">
        <v>-1337</v>
      </c>
    </row>
    <row r="98" spans="1:14" x14ac:dyDescent="0.25">
      <c r="A98" s="13">
        <v>37183</v>
      </c>
      <c r="B98" s="17" t="s">
        <v>8</v>
      </c>
      <c r="C98" s="40">
        <v>901058</v>
      </c>
      <c r="D98" s="41">
        <v>1092305</v>
      </c>
      <c r="E98" s="42">
        <v>191247</v>
      </c>
      <c r="F98" s="40">
        <v>62093</v>
      </c>
      <c r="G98" s="41">
        <v>127891</v>
      </c>
    </row>
    <row r="99" spans="1:14" x14ac:dyDescent="0.25">
      <c r="A99" s="13">
        <v>37185</v>
      </c>
      <c r="B99" s="17" t="s">
        <v>7</v>
      </c>
      <c r="C99" s="40">
        <v>21028</v>
      </c>
      <c r="D99" s="41">
        <v>19807</v>
      </c>
      <c r="E99" s="42">
        <v>-1221</v>
      </c>
      <c r="F99" s="43">
        <v>-486</v>
      </c>
      <c r="G99" s="44">
        <v>-725</v>
      </c>
    </row>
    <row r="100" spans="1:14" x14ac:dyDescent="0.25">
      <c r="A100" s="13">
        <v>37187</v>
      </c>
      <c r="B100" s="17" t="s">
        <v>6</v>
      </c>
      <c r="C100" s="40">
        <v>13209</v>
      </c>
      <c r="D100" s="41">
        <v>11859</v>
      </c>
      <c r="E100" s="42">
        <v>-1350</v>
      </c>
      <c r="F100" s="43">
        <v>-231</v>
      </c>
      <c r="G100" s="44">
        <v>-1130</v>
      </c>
    </row>
    <row r="101" spans="1:14" x14ac:dyDescent="0.25">
      <c r="A101" s="13">
        <v>37189</v>
      </c>
      <c r="B101" s="17" t="s">
        <v>5</v>
      </c>
      <c r="C101" s="40">
        <v>51057</v>
      </c>
      <c r="D101" s="41">
        <v>55945</v>
      </c>
      <c r="E101" s="42">
        <v>4888</v>
      </c>
      <c r="F101" s="43">
        <v>137</v>
      </c>
      <c r="G101" s="41">
        <v>4700</v>
      </c>
    </row>
    <row r="102" spans="1:14" x14ac:dyDescent="0.25">
      <c r="A102" s="13">
        <v>37191</v>
      </c>
      <c r="B102" s="17" t="s">
        <v>4</v>
      </c>
      <c r="C102" s="40">
        <v>122673</v>
      </c>
      <c r="D102" s="41">
        <v>123248</v>
      </c>
      <c r="E102" s="42">
        <v>575</v>
      </c>
      <c r="F102" s="40">
        <v>4022</v>
      </c>
      <c r="G102" s="41">
        <v>-3435</v>
      </c>
    </row>
    <row r="103" spans="1:14" x14ac:dyDescent="0.25">
      <c r="A103" s="13">
        <v>37193</v>
      </c>
      <c r="B103" s="17" t="s">
        <v>3</v>
      </c>
      <c r="C103" s="40">
        <v>69310</v>
      </c>
      <c r="D103" s="41">
        <v>68557</v>
      </c>
      <c r="E103" s="45">
        <v>-753</v>
      </c>
      <c r="F103" s="43">
        <v>-876</v>
      </c>
      <c r="G103" s="44">
        <v>187</v>
      </c>
    </row>
    <row r="104" spans="1:14" x14ac:dyDescent="0.25">
      <c r="A104" s="13">
        <v>37195</v>
      </c>
      <c r="B104" s="17" t="s">
        <v>2</v>
      </c>
      <c r="C104" s="40">
        <v>81218</v>
      </c>
      <c r="D104" s="41">
        <v>81455</v>
      </c>
      <c r="E104" s="45">
        <v>237</v>
      </c>
      <c r="F104" s="43">
        <v>979</v>
      </c>
      <c r="G104" s="44">
        <v>-688</v>
      </c>
    </row>
    <row r="105" spans="1:14" x14ac:dyDescent="0.25">
      <c r="A105" s="13">
        <v>37197</v>
      </c>
      <c r="B105" s="17" t="s">
        <v>1</v>
      </c>
      <c r="C105" s="40">
        <v>38409</v>
      </c>
      <c r="D105" s="41">
        <v>37543</v>
      </c>
      <c r="E105" s="45">
        <v>-866</v>
      </c>
      <c r="F105" s="43">
        <v>-184</v>
      </c>
      <c r="G105" s="44">
        <v>-658</v>
      </c>
    </row>
    <row r="106" spans="1:14" x14ac:dyDescent="0.25">
      <c r="A106" s="5">
        <v>37199</v>
      </c>
      <c r="B106" s="10" t="s">
        <v>0</v>
      </c>
      <c r="C106" s="46">
        <v>17818</v>
      </c>
      <c r="D106" s="47">
        <v>17903</v>
      </c>
      <c r="E106" s="48">
        <v>85</v>
      </c>
      <c r="F106" s="49">
        <v>-430</v>
      </c>
      <c r="G106" s="50">
        <v>528</v>
      </c>
      <c r="N106" s="18"/>
    </row>
    <row r="108" spans="1:14" x14ac:dyDescent="0.25">
      <c r="A108" s="67" t="s">
        <v>127</v>
      </c>
      <c r="B108" s="67"/>
      <c r="C108" s="67"/>
      <c r="D108" s="67"/>
      <c r="E108" s="67"/>
      <c r="F108" s="67"/>
      <c r="G108" s="67"/>
    </row>
    <row r="109" spans="1:14" x14ac:dyDescent="0.25">
      <c r="A109" s="67"/>
      <c r="B109" s="67"/>
      <c r="C109" s="67"/>
      <c r="D109" s="67"/>
      <c r="E109" s="67"/>
      <c r="F109" s="67"/>
      <c r="G109" s="67"/>
    </row>
    <row r="110" spans="1:14" x14ac:dyDescent="0.25">
      <c r="A110" s="32"/>
      <c r="B110" s="32"/>
      <c r="C110" s="36"/>
      <c r="D110" s="36"/>
    </row>
  </sheetData>
  <mergeCells count="7">
    <mergeCell ref="A108:G109"/>
    <mergeCell ref="F4:G4"/>
    <mergeCell ref="A1:E1"/>
    <mergeCell ref="A2:E2"/>
    <mergeCell ref="A4:A5"/>
    <mergeCell ref="B4:B5"/>
    <mergeCell ref="C4:D4"/>
  </mergeCells>
  <conditionalFormatting sqref="A6:G106">
    <cfRule type="expression" dxfId="1" priority="1">
      <formula>MOD(ROW(),2)=0</formula>
    </cfRule>
    <cfRule type="expression" priority="2">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2018 Population Est. Counties</vt:lpstr>
      <vt:lpstr>2010-2018 Pop. Est. Counties</vt:lpstr>
      <vt:lpstr>2018 Components of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Tippett, Rebecca Marie</dc:creator>
  <cp:lastModifiedBy>Stanford, Jess</cp:lastModifiedBy>
  <dcterms:created xsi:type="dcterms:W3CDTF">2018-03-20T21:34:28Z</dcterms:created>
  <dcterms:modified xsi:type="dcterms:W3CDTF">2019-05-24T20:15:17Z</dcterms:modified>
</cp:coreProperties>
</file>