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demography\Data Requests\2014 Political District Estimates_NCFEF\"/>
    </mc:Choice>
  </mc:AlternateContent>
  <bookViews>
    <workbookView xWindow="0" yWindow="0" windowWidth="23265" windowHeight="5100"/>
  </bookViews>
  <sheets>
    <sheet name="US House" sheetId="5" r:id="rId1"/>
    <sheet name="NC Senate" sheetId="4" r:id="rId2"/>
    <sheet name="NC House" sheetId="2" r:id="rId3"/>
    <sheet name="Ideal Size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6" l="1"/>
  <c r="F7" i="6"/>
  <c r="G9" i="6"/>
  <c r="G8" i="6"/>
  <c r="F8" i="6"/>
  <c r="F9" i="6" l="1"/>
</calcChain>
</file>

<file path=xl/sharedStrings.xml><?xml version="1.0" encoding="utf-8"?>
<sst xmlns="http://schemas.openxmlformats.org/spreadsheetml/2006/main" count="137" uniqueCount="39">
  <si>
    <t>2010 Census</t>
  </si>
  <si>
    <t>2014 Population Estimate</t>
  </si>
  <si>
    <t>Total Population</t>
  </si>
  <si>
    <t>Numeric Change</t>
  </si>
  <si>
    <t>Growth Rate</t>
  </si>
  <si>
    <t>Population Change, 2010-2014</t>
  </si>
  <si>
    <t>NC Senate District</t>
  </si>
  <si>
    <t>Numeric Difference</t>
  </si>
  <si>
    <t>Percent Difference</t>
  </si>
  <si>
    <t>Non Compliant</t>
  </si>
  <si>
    <t>NC House District</t>
  </si>
  <si>
    <t>yes</t>
  </si>
  <si>
    <r>
      <t xml:space="preserve">Deviation from Equal Size
</t>
    </r>
    <r>
      <rPr>
        <i/>
        <sz val="11"/>
        <color theme="1"/>
        <rFont val="Calibri"/>
        <family val="2"/>
        <scheme val="minor"/>
      </rPr>
      <t>Ideal Size = 82,866</t>
    </r>
  </si>
  <si>
    <t>NC House: 2014 Estimated Population &amp; Deviation from Ideal District Population Size</t>
  </si>
  <si>
    <t>Estimates were produced by Carolina Demography.
Questions? Please contact Dr. Rebecca Tippett at (919) 962-6151 or rtippett@unc.edu.</t>
  </si>
  <si>
    <r>
      <t xml:space="preserve">Deviation from Equal Size
</t>
    </r>
    <r>
      <rPr>
        <i/>
        <sz val="11"/>
        <color theme="1"/>
        <rFont val="Calibri"/>
        <family val="2"/>
        <scheme val="minor"/>
      </rPr>
      <t>Ideal Size = 198,879</t>
    </r>
  </si>
  <si>
    <t>NC Senate: 2014 Estimated Population &amp; Deviation from Ideal District Population Size</t>
  </si>
  <si>
    <t>Data Source: 2014 American Community Survey, U.S. Census Bureau</t>
  </si>
  <si>
    <t>US House District</t>
  </si>
  <si>
    <t>2014 ACS</t>
  </si>
  <si>
    <r>
      <t xml:space="preserve">Deviation from Equal Size
</t>
    </r>
    <r>
      <rPr>
        <i/>
        <sz val="11"/>
        <color theme="1"/>
        <rFont val="Calibri"/>
        <family val="2"/>
        <scheme val="minor"/>
      </rPr>
      <t>Ideal Size = 764,920</t>
    </r>
  </si>
  <si>
    <t>US House of Representatives (NC): 2014 Estimated Population &amp; Deviation from Ideal District Population Size</t>
  </si>
  <si>
    <r>
      <t xml:space="preserve">Total US House Districts Out of Compliance
</t>
    </r>
    <r>
      <rPr>
        <i/>
        <sz val="11"/>
        <color theme="1"/>
        <rFont val="Calibri"/>
        <family val="2"/>
        <scheme val="minor"/>
      </rPr>
      <t>(&gt;0.5% or &lt;-0.5% from ideal size)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13 or 100% of NC's US House Districts</t>
    </r>
  </si>
  <si>
    <t>District Type</t>
  </si>
  <si>
    <t>Number of Districts</t>
  </si>
  <si>
    <t>Compliance</t>
  </si>
  <si>
    <t>Minimum</t>
  </si>
  <si>
    <t>Maximum</t>
  </si>
  <si>
    <t>U.S. House</t>
  </si>
  <si>
    <t>NC Senate</t>
  </si>
  <si>
    <t>+/-5%</t>
  </si>
  <si>
    <t>NC House</t>
  </si>
  <si>
    <t>c</t>
  </si>
  <si>
    <t>Ideal Size &amp; Compliance for NC Districts, 2014</t>
  </si>
  <si>
    <t>Ideal Size, 2014</t>
  </si>
  <si>
    <t>+/- 0.5%</t>
  </si>
  <si>
    <t>Ideal Population Range (2014)</t>
  </si>
  <si>
    <r>
      <t xml:space="preserve">Total NC Senate Districts Out of Compliance
</t>
    </r>
    <r>
      <rPr>
        <i/>
        <sz val="11"/>
        <color theme="1"/>
        <rFont val="Calibri"/>
        <family val="2"/>
        <scheme val="minor"/>
      </rPr>
      <t>(&gt;5% or &lt;-5% from ideal size)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17 or 34% of all NC Senate Districts</t>
    </r>
  </si>
  <si>
    <r>
      <t xml:space="preserve">Total NC House Districts Out of Compliance
</t>
    </r>
    <r>
      <rPr>
        <i/>
        <sz val="11"/>
        <color theme="1"/>
        <rFont val="Calibri"/>
        <family val="2"/>
        <scheme val="minor"/>
      </rPr>
      <t>(&gt;5% or &lt;-5% from ideal size)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50 or 42% of all NC House Districts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</si>
</sst>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Open Sans Extrabol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3" fontId="0" fillId="2" borderId="0" xfId="0" applyNumberFormat="1" applyFill="1" applyAlignment="1">
      <alignment horizontal="right" indent="1"/>
    </xf>
    <xf numFmtId="164" fontId="0" fillId="2" borderId="0" xfId="2" applyNumberFormat="1" applyFont="1" applyFill="1" applyAlignment="1">
      <alignment horizontal="right" indent="1"/>
    </xf>
    <xf numFmtId="3" fontId="0" fillId="2" borderId="0" xfId="1" applyNumberFormat="1" applyFont="1" applyFill="1" applyAlignment="1">
      <alignment horizontal="right" indent="1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3" fontId="0" fillId="2" borderId="14" xfId="0" applyNumberFormat="1" applyFill="1" applyBorder="1" applyAlignment="1">
      <alignment horizontal="right" indent="1"/>
    </xf>
    <xf numFmtId="164" fontId="0" fillId="2" borderId="15" xfId="2" applyNumberFormat="1" applyFont="1" applyFill="1" applyBorder="1" applyAlignment="1">
      <alignment horizontal="right" indent="1"/>
    </xf>
    <xf numFmtId="3" fontId="0" fillId="2" borderId="12" xfId="0" applyNumberFormat="1" applyFill="1" applyBorder="1" applyAlignment="1">
      <alignment horizontal="right" indent="1"/>
    </xf>
    <xf numFmtId="164" fontId="0" fillId="2" borderId="13" xfId="2" applyNumberFormat="1" applyFont="1" applyFill="1" applyBorder="1" applyAlignment="1">
      <alignment horizontal="right" indent="1"/>
    </xf>
    <xf numFmtId="15" fontId="0" fillId="2" borderId="12" xfId="0" applyNumberForma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right" indent="1"/>
    </xf>
    <xf numFmtId="3" fontId="0" fillId="2" borderId="0" xfId="1" applyNumberFormat="1" applyFont="1" applyFill="1" applyBorder="1" applyAlignment="1">
      <alignment horizontal="right" indent="1"/>
    </xf>
    <xf numFmtId="164" fontId="0" fillId="2" borderId="0" xfId="2" applyNumberFormat="1" applyFont="1" applyFill="1" applyBorder="1" applyAlignment="1">
      <alignment horizontal="right" indent="1"/>
    </xf>
    <xf numFmtId="0" fontId="0" fillId="2" borderId="15" xfId="0" applyFill="1" applyBorder="1" applyAlignment="1">
      <alignment horizontal="center"/>
    </xf>
    <xf numFmtId="3" fontId="0" fillId="2" borderId="8" xfId="0" applyNumberFormat="1" applyFill="1" applyBorder="1" applyAlignment="1">
      <alignment horizontal="right" indent="1"/>
    </xf>
    <xf numFmtId="3" fontId="0" fillId="2" borderId="8" xfId="1" applyNumberFormat="1" applyFont="1" applyFill="1" applyBorder="1" applyAlignment="1">
      <alignment horizontal="right" indent="1"/>
    </xf>
    <xf numFmtId="164" fontId="0" fillId="2" borderId="8" xfId="2" applyNumberFormat="1" applyFont="1" applyFill="1" applyBorder="1" applyAlignment="1">
      <alignment horizontal="right" indent="1"/>
    </xf>
    <xf numFmtId="0" fontId="0" fillId="2" borderId="13" xfId="0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3" fontId="0" fillId="2" borderId="19" xfId="0" applyNumberFormat="1" applyFill="1" applyBorder="1" applyAlignment="1">
      <alignment horizontal="right" indent="1"/>
    </xf>
    <xf numFmtId="3" fontId="0" fillId="2" borderId="7" xfId="0" applyNumberFormat="1" applyFill="1" applyBorder="1" applyAlignment="1">
      <alignment horizontal="right" indent="1"/>
    </xf>
    <xf numFmtId="164" fontId="0" fillId="2" borderId="20" xfId="2" applyNumberFormat="1" applyFont="1" applyFill="1" applyBorder="1" applyAlignment="1">
      <alignment horizontal="right" indent="1"/>
    </xf>
    <xf numFmtId="3" fontId="0" fillId="2" borderId="7" xfId="1" applyNumberFormat="1" applyFont="1" applyFill="1" applyBorder="1" applyAlignment="1">
      <alignment horizontal="right" indent="1"/>
    </xf>
    <xf numFmtId="164" fontId="0" fillId="2" borderId="7" xfId="2" applyNumberFormat="1" applyFont="1" applyFill="1" applyBorder="1" applyAlignment="1">
      <alignment horizontal="right" indent="1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vertical="center" wrapText="1"/>
    </xf>
    <xf numFmtId="3" fontId="0" fillId="2" borderId="0" xfId="0" applyNumberFormat="1" applyFill="1"/>
    <xf numFmtId="0" fontId="4" fillId="2" borderId="0" xfId="0" applyFont="1" applyFill="1"/>
    <xf numFmtId="0" fontId="4" fillId="2" borderId="0" xfId="0" applyFont="1" applyFill="1" applyBorder="1"/>
    <xf numFmtId="0" fontId="6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165" fontId="6" fillId="2" borderId="0" xfId="1" applyNumberFormat="1" applyFont="1" applyFill="1" applyBorder="1"/>
    <xf numFmtId="0" fontId="6" fillId="2" borderId="0" xfId="0" quotePrefix="1" applyFont="1" applyFill="1" applyBorder="1" applyAlignment="1">
      <alignment horizontal="center"/>
    </xf>
    <xf numFmtId="165" fontId="6" fillId="2" borderId="0" xfId="0" applyNumberFormat="1" applyFont="1" applyFill="1" applyBorder="1"/>
    <xf numFmtId="0" fontId="6" fillId="2" borderId="8" xfId="0" applyFont="1" applyFill="1" applyBorder="1"/>
    <xf numFmtId="0" fontId="6" fillId="2" borderId="8" xfId="0" applyFont="1" applyFill="1" applyBorder="1" applyAlignment="1">
      <alignment horizontal="center"/>
    </xf>
    <xf numFmtId="165" fontId="6" fillId="2" borderId="8" xfId="1" applyNumberFormat="1" applyFont="1" applyFill="1" applyBorder="1"/>
    <xf numFmtId="0" fontId="6" fillId="2" borderId="8" xfId="0" quotePrefix="1" applyFont="1" applyFill="1" applyBorder="1" applyAlignment="1">
      <alignment horizontal="center"/>
    </xf>
    <xf numFmtId="165" fontId="6" fillId="2" borderId="8" xfId="0" applyNumberFormat="1" applyFont="1" applyFill="1" applyBorder="1"/>
    <xf numFmtId="165" fontId="4" fillId="2" borderId="0" xfId="0" applyNumberFormat="1" applyFont="1" applyFill="1"/>
    <xf numFmtId="0" fontId="0" fillId="2" borderId="0" xfId="0" applyFont="1" applyFill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8" fillId="2" borderId="0" xfId="0" applyFont="1" applyFill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9" fontId="0" fillId="2" borderId="0" xfId="0" applyNumberFormat="1" applyFill="1"/>
  </cellXfs>
  <cellStyles count="3">
    <cellStyle name="Comma" xfId="1" builtinId="3"/>
    <cellStyle name="Normal" xfId="0" builtinId="0"/>
    <cellStyle name="Percent" xfId="2" builtinId="5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UNC Dynamic">
      <a:dk1>
        <a:sysClr val="windowText" lastClr="000000"/>
      </a:dk1>
      <a:lt1>
        <a:sysClr val="window" lastClr="FFFFFF"/>
      </a:lt1>
      <a:dk2>
        <a:srgbClr val="0075B0"/>
      </a:dk2>
      <a:lt2>
        <a:srgbClr val="00A5B5"/>
      </a:lt2>
      <a:accent1>
        <a:srgbClr val="CCDC00"/>
      </a:accent1>
      <a:accent2>
        <a:srgbClr val="BA6F2E"/>
      </a:accent2>
      <a:accent3>
        <a:srgbClr val="D47600"/>
      </a:accent3>
      <a:accent4>
        <a:srgbClr val="747F81"/>
      </a:accent4>
      <a:accent5>
        <a:srgbClr val="CECCA0"/>
      </a:accent5>
      <a:accent6>
        <a:srgbClr val="3F9C35"/>
      </a:accent6>
      <a:hlink>
        <a:srgbClr val="CCDC00"/>
      </a:hlink>
      <a:folHlink>
        <a:srgbClr val="ED7D27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L12" sqref="L12"/>
    </sheetView>
  </sheetViews>
  <sheetFormatPr defaultRowHeight="15" x14ac:dyDescent="0.25"/>
  <cols>
    <col min="1" max="1" width="9.140625" style="3"/>
    <col min="2" max="3" width="11" style="2" customWidth="1"/>
    <col min="4" max="5" width="9.140625" style="2"/>
    <col min="6" max="7" width="12" style="2" customWidth="1"/>
    <col min="8" max="8" width="12.28515625" style="7" customWidth="1"/>
    <col min="9" max="16384" width="9.140625" style="2"/>
  </cols>
  <sheetData>
    <row r="1" spans="1:15" ht="30" customHeight="1" thickBot="1" x14ac:dyDescent="0.3">
      <c r="A1" s="57" t="s">
        <v>21</v>
      </c>
      <c r="B1" s="58"/>
      <c r="C1" s="58"/>
      <c r="D1" s="58"/>
      <c r="E1" s="58"/>
      <c r="F1" s="58"/>
      <c r="G1" s="58"/>
      <c r="H1" s="58"/>
    </row>
    <row r="2" spans="1:15" ht="27.75" customHeight="1" thickBot="1" x14ac:dyDescent="0.3">
      <c r="A2" s="59" t="s">
        <v>18</v>
      </c>
      <c r="B2" s="61" t="s">
        <v>2</v>
      </c>
      <c r="C2" s="62"/>
      <c r="D2" s="61" t="s">
        <v>5</v>
      </c>
      <c r="E2" s="63"/>
      <c r="F2" s="62" t="s">
        <v>20</v>
      </c>
      <c r="G2" s="62"/>
      <c r="H2" s="63"/>
      <c r="K2" s="51" t="s">
        <v>22</v>
      </c>
      <c r="L2" s="52"/>
      <c r="M2" s="52"/>
      <c r="N2" s="52"/>
      <c r="O2" s="53"/>
    </row>
    <row r="3" spans="1:15" ht="31.5" thickTop="1" thickBot="1" x14ac:dyDescent="0.3">
      <c r="A3" s="60"/>
      <c r="B3" s="15" t="s">
        <v>0</v>
      </c>
      <c r="C3" s="8" t="s">
        <v>19</v>
      </c>
      <c r="D3" s="9" t="s">
        <v>3</v>
      </c>
      <c r="E3" s="10" t="s">
        <v>4</v>
      </c>
      <c r="F3" s="8" t="s">
        <v>7</v>
      </c>
      <c r="G3" s="8" t="s">
        <v>8</v>
      </c>
      <c r="H3" s="10" t="s">
        <v>9</v>
      </c>
      <c r="K3" s="54"/>
      <c r="L3" s="55"/>
      <c r="M3" s="55"/>
      <c r="N3" s="55"/>
      <c r="O3" s="56"/>
    </row>
    <row r="4" spans="1:15" x14ac:dyDescent="0.25">
      <c r="A4" s="26">
        <v>1</v>
      </c>
      <c r="B4" s="27">
        <v>733499</v>
      </c>
      <c r="C4" s="28">
        <v>742851</v>
      </c>
      <c r="D4" s="27">
        <v>9352</v>
      </c>
      <c r="E4" s="29">
        <v>1.2749846966389866E-2</v>
      </c>
      <c r="F4" s="30">
        <v>-22069</v>
      </c>
      <c r="G4" s="31">
        <v>-2.8851383151179209E-2</v>
      </c>
      <c r="H4" s="32" t="s">
        <v>11</v>
      </c>
    </row>
    <row r="5" spans="1:15" x14ac:dyDescent="0.25">
      <c r="A5" s="24">
        <v>2</v>
      </c>
      <c r="B5" s="11">
        <v>733499</v>
      </c>
      <c r="C5" s="16">
        <v>774723</v>
      </c>
      <c r="D5" s="11">
        <v>41224</v>
      </c>
      <c r="E5" s="12">
        <v>5.6201848945942663E-2</v>
      </c>
      <c r="F5" s="17">
        <v>9803</v>
      </c>
      <c r="G5" s="18">
        <v>1.2815719290906238E-2</v>
      </c>
      <c r="H5" s="19" t="s">
        <v>11</v>
      </c>
    </row>
    <row r="6" spans="1:15" x14ac:dyDescent="0.25">
      <c r="A6" s="24">
        <v>3</v>
      </c>
      <c r="B6" s="11">
        <v>733499</v>
      </c>
      <c r="C6" s="16">
        <v>759653</v>
      </c>
      <c r="D6" s="11">
        <v>26154</v>
      </c>
      <c r="E6" s="12">
        <v>3.565649032923017E-2</v>
      </c>
      <c r="F6" s="17">
        <v>-5267</v>
      </c>
      <c r="G6" s="18">
        <v>-6.8856873921455839E-3</v>
      </c>
      <c r="H6" s="19" t="s">
        <v>11</v>
      </c>
    </row>
    <row r="7" spans="1:15" x14ac:dyDescent="0.25">
      <c r="A7" s="24">
        <v>4</v>
      </c>
      <c r="B7" s="11">
        <v>733498</v>
      </c>
      <c r="C7" s="16">
        <v>795798</v>
      </c>
      <c r="D7" s="11">
        <v>62300</v>
      </c>
      <c r="E7" s="12">
        <v>8.4935473580023388E-2</v>
      </c>
      <c r="F7" s="17">
        <v>30878</v>
      </c>
      <c r="G7" s="18">
        <v>4.0367620143282955E-2</v>
      </c>
      <c r="H7" s="19" t="s">
        <v>11</v>
      </c>
    </row>
    <row r="8" spans="1:15" x14ac:dyDescent="0.25">
      <c r="A8" s="24">
        <v>5</v>
      </c>
      <c r="B8" s="11">
        <v>733499</v>
      </c>
      <c r="C8" s="16">
        <v>750233</v>
      </c>
      <c r="D8" s="11">
        <v>16734</v>
      </c>
      <c r="E8" s="12">
        <v>2.2813937033315655E-2</v>
      </c>
      <c r="F8" s="17">
        <v>-14687</v>
      </c>
      <c r="G8" s="18">
        <v>-1.9200700726873399E-2</v>
      </c>
      <c r="H8" s="19" t="s">
        <v>11</v>
      </c>
    </row>
    <row r="9" spans="1:15" x14ac:dyDescent="0.25">
      <c r="A9" s="24">
        <v>6</v>
      </c>
      <c r="B9" s="11">
        <v>733499</v>
      </c>
      <c r="C9" s="16">
        <v>755280</v>
      </c>
      <c r="D9" s="11">
        <v>21781</v>
      </c>
      <c r="E9" s="12">
        <v>2.9694655343770065E-2</v>
      </c>
      <c r="F9" s="17">
        <v>-9640</v>
      </c>
      <c r="G9" s="18">
        <v>-1.2602625111122732E-2</v>
      </c>
      <c r="H9" s="19" t="s">
        <v>11</v>
      </c>
    </row>
    <row r="10" spans="1:15" x14ac:dyDescent="0.25">
      <c r="A10" s="24">
        <v>7</v>
      </c>
      <c r="B10" s="11">
        <v>733498</v>
      </c>
      <c r="C10" s="16">
        <v>772311</v>
      </c>
      <c r="D10" s="11">
        <v>38813</v>
      </c>
      <c r="E10" s="12">
        <v>5.2914936373377977E-2</v>
      </c>
      <c r="F10" s="17">
        <v>7391</v>
      </c>
      <c r="G10" s="18">
        <v>9.6624483606128752E-3</v>
      </c>
      <c r="H10" s="19" t="s">
        <v>11</v>
      </c>
    </row>
    <row r="11" spans="1:15" x14ac:dyDescent="0.25">
      <c r="A11" s="24">
        <v>8</v>
      </c>
      <c r="B11" s="11">
        <v>733499</v>
      </c>
      <c r="C11" s="16">
        <v>746671</v>
      </c>
      <c r="D11" s="11">
        <v>13172</v>
      </c>
      <c r="E11" s="12">
        <v>1.7957761360274521E-2</v>
      </c>
      <c r="F11" s="17">
        <v>-18249</v>
      </c>
      <c r="G11" s="18">
        <v>-2.3857396851958375E-2</v>
      </c>
      <c r="H11" s="19" t="s">
        <v>11</v>
      </c>
    </row>
    <row r="12" spans="1:15" x14ac:dyDescent="0.25">
      <c r="A12" s="24">
        <v>9</v>
      </c>
      <c r="B12" s="11">
        <v>733498</v>
      </c>
      <c r="C12" s="16">
        <v>805960</v>
      </c>
      <c r="D12" s="11">
        <v>72462</v>
      </c>
      <c r="E12" s="12">
        <v>9.8789635418228813E-2</v>
      </c>
      <c r="F12" s="17">
        <v>41040</v>
      </c>
      <c r="G12" s="18">
        <v>5.365266956021545E-2</v>
      </c>
      <c r="H12" s="19" t="s">
        <v>11</v>
      </c>
    </row>
    <row r="13" spans="1:15" x14ac:dyDescent="0.25">
      <c r="A13" s="24">
        <v>10</v>
      </c>
      <c r="B13" s="11">
        <v>733499</v>
      </c>
      <c r="C13" s="16">
        <v>744808</v>
      </c>
      <c r="D13" s="11">
        <v>11309</v>
      </c>
      <c r="E13" s="12">
        <v>1.5417880596974229E-2</v>
      </c>
      <c r="F13" s="17">
        <v>-20112</v>
      </c>
      <c r="G13" s="18">
        <v>-2.6292945667520787E-2</v>
      </c>
      <c r="H13" s="19" t="s">
        <v>11</v>
      </c>
    </row>
    <row r="14" spans="1:15" x14ac:dyDescent="0.25">
      <c r="A14" s="24">
        <v>11</v>
      </c>
      <c r="B14" s="11">
        <v>733499</v>
      </c>
      <c r="C14" s="16">
        <v>744956</v>
      </c>
      <c r="D14" s="11">
        <v>11457</v>
      </c>
      <c r="E14" s="12">
        <v>1.5619653196527875E-2</v>
      </c>
      <c r="F14" s="17">
        <v>-19964</v>
      </c>
      <c r="G14" s="18">
        <v>-2.6099461381582388E-2</v>
      </c>
      <c r="H14" s="19" t="s">
        <v>11</v>
      </c>
    </row>
    <row r="15" spans="1:15" x14ac:dyDescent="0.25">
      <c r="A15" s="24">
        <v>12</v>
      </c>
      <c r="B15" s="11">
        <v>733499</v>
      </c>
      <c r="C15" s="16">
        <v>778251</v>
      </c>
      <c r="D15" s="11">
        <v>44752</v>
      </c>
      <c r="E15" s="12">
        <v>6.1011671454221476E-2</v>
      </c>
      <c r="F15" s="17">
        <v>13331</v>
      </c>
      <c r="G15" s="18">
        <v>1.7427966323275635E-2</v>
      </c>
      <c r="H15" s="19" t="s">
        <v>11</v>
      </c>
    </row>
    <row r="16" spans="1:15" x14ac:dyDescent="0.25">
      <c r="A16" s="25">
        <v>13</v>
      </c>
      <c r="B16" s="13">
        <v>733498</v>
      </c>
      <c r="C16" s="20">
        <v>772469</v>
      </c>
      <c r="D16" s="13">
        <v>38971</v>
      </c>
      <c r="E16" s="14">
        <v>5.3130342550354599E-2</v>
      </c>
      <c r="F16" s="21">
        <v>7549</v>
      </c>
      <c r="G16" s="22">
        <v>9.8690059091146795E-3</v>
      </c>
      <c r="H16" s="23" t="s">
        <v>11</v>
      </c>
    </row>
    <row r="17" spans="1:8" x14ac:dyDescent="0.25">
      <c r="B17" s="4"/>
      <c r="C17" s="4"/>
      <c r="D17" s="4"/>
      <c r="E17" s="5"/>
      <c r="F17" s="6"/>
      <c r="G17" s="5"/>
    </row>
    <row r="18" spans="1:8" x14ac:dyDescent="0.25">
      <c r="A18" s="50" t="s">
        <v>17</v>
      </c>
      <c r="B18" s="50"/>
      <c r="C18" s="50"/>
      <c r="D18" s="50"/>
      <c r="E18" s="50"/>
      <c r="F18" s="50"/>
      <c r="G18" s="50"/>
      <c r="H18" s="50"/>
    </row>
    <row r="19" spans="1:8" x14ac:dyDescent="0.25">
      <c r="A19" s="50"/>
      <c r="B19" s="50"/>
      <c r="C19" s="50"/>
      <c r="D19" s="50"/>
      <c r="E19" s="50"/>
      <c r="F19" s="50"/>
      <c r="G19" s="50"/>
      <c r="H19" s="50"/>
    </row>
    <row r="20" spans="1:8" x14ac:dyDescent="0.25">
      <c r="B20" s="4"/>
      <c r="C20" s="4"/>
      <c r="D20" s="4"/>
      <c r="E20" s="5"/>
      <c r="F20" s="6"/>
      <c r="G20" s="5"/>
    </row>
    <row r="21" spans="1:8" x14ac:dyDescent="0.25">
      <c r="B21" s="4"/>
      <c r="C21" s="4"/>
      <c r="D21" s="4"/>
      <c r="E21" s="5"/>
      <c r="F21" s="6"/>
      <c r="G21" s="5"/>
    </row>
    <row r="22" spans="1:8" x14ac:dyDescent="0.25">
      <c r="B22" s="4"/>
      <c r="C22" s="4"/>
      <c r="D22" s="4"/>
      <c r="E22" s="5"/>
      <c r="F22" s="6"/>
      <c r="G22" s="5"/>
    </row>
    <row r="23" spans="1:8" x14ac:dyDescent="0.25">
      <c r="B23" s="4"/>
      <c r="C23" s="4"/>
      <c r="D23" s="4"/>
      <c r="E23" s="5"/>
      <c r="F23" s="6"/>
      <c r="G23" s="5"/>
    </row>
    <row r="24" spans="1:8" x14ac:dyDescent="0.25">
      <c r="B24" s="4"/>
      <c r="C24" s="4"/>
      <c r="D24" s="4"/>
      <c r="E24" s="5"/>
      <c r="F24" s="6"/>
      <c r="G24" s="5"/>
    </row>
    <row r="25" spans="1:8" x14ac:dyDescent="0.25">
      <c r="B25" s="4"/>
      <c r="C25" s="4"/>
      <c r="D25" s="4"/>
      <c r="E25" s="5"/>
      <c r="F25" s="6"/>
      <c r="G25" s="5"/>
    </row>
    <row r="26" spans="1:8" x14ac:dyDescent="0.25">
      <c r="B26" s="4"/>
      <c r="C26" s="4"/>
      <c r="D26" s="4"/>
      <c r="E26" s="5"/>
      <c r="F26" s="6"/>
      <c r="G26" s="5"/>
    </row>
    <row r="27" spans="1:8" x14ac:dyDescent="0.25">
      <c r="B27" s="4"/>
      <c r="C27" s="4"/>
      <c r="D27" s="4"/>
      <c r="E27" s="5"/>
      <c r="F27" s="6"/>
      <c r="G27" s="5"/>
    </row>
    <row r="28" spans="1:8" x14ac:dyDescent="0.25">
      <c r="B28" s="4"/>
      <c r="C28" s="4"/>
      <c r="D28" s="4"/>
      <c r="E28" s="5"/>
      <c r="F28" s="6"/>
      <c r="G28" s="5"/>
    </row>
    <row r="29" spans="1:8" x14ac:dyDescent="0.25">
      <c r="B29" s="4"/>
      <c r="C29" s="4"/>
      <c r="D29" s="4"/>
      <c r="E29" s="5"/>
      <c r="F29" s="6"/>
      <c r="G29" s="5"/>
    </row>
    <row r="30" spans="1:8" x14ac:dyDescent="0.25">
      <c r="B30" s="4"/>
      <c r="C30" s="4"/>
      <c r="D30" s="4"/>
      <c r="E30" s="5"/>
      <c r="F30" s="6"/>
      <c r="G30" s="5"/>
    </row>
    <row r="31" spans="1:8" x14ac:dyDescent="0.25">
      <c r="B31" s="4"/>
      <c r="C31" s="4"/>
      <c r="D31" s="4"/>
      <c r="E31" s="5"/>
      <c r="F31" s="6"/>
      <c r="G31" s="5"/>
    </row>
    <row r="32" spans="1:8" x14ac:dyDescent="0.25">
      <c r="B32" s="4"/>
      <c r="C32" s="4"/>
      <c r="D32" s="4"/>
      <c r="E32" s="5"/>
      <c r="F32" s="6"/>
      <c r="G32" s="5"/>
    </row>
    <row r="33" spans="2:7" x14ac:dyDescent="0.25">
      <c r="B33" s="4"/>
      <c r="C33" s="4"/>
      <c r="D33" s="4"/>
      <c r="E33" s="5"/>
      <c r="F33" s="6"/>
      <c r="G33" s="5"/>
    </row>
    <row r="34" spans="2:7" x14ac:dyDescent="0.25">
      <c r="B34" s="4"/>
      <c r="C34" s="4"/>
      <c r="D34" s="4"/>
      <c r="E34" s="5"/>
      <c r="F34" s="6"/>
      <c r="G34" s="5"/>
    </row>
    <row r="35" spans="2:7" x14ac:dyDescent="0.25">
      <c r="B35" s="4"/>
      <c r="C35" s="4"/>
      <c r="D35" s="4"/>
      <c r="E35" s="5"/>
      <c r="F35" s="6"/>
      <c r="G35" s="5"/>
    </row>
    <row r="36" spans="2:7" x14ac:dyDescent="0.25">
      <c r="B36" s="4"/>
      <c r="C36" s="4"/>
      <c r="D36" s="4"/>
      <c r="E36" s="5"/>
      <c r="F36" s="6"/>
      <c r="G36" s="5"/>
    </row>
    <row r="37" spans="2:7" x14ac:dyDescent="0.25">
      <c r="B37" s="4"/>
      <c r="C37" s="4"/>
      <c r="D37" s="4"/>
      <c r="E37" s="5"/>
      <c r="F37" s="6"/>
      <c r="G37" s="5"/>
    </row>
    <row r="38" spans="2:7" x14ac:dyDescent="0.25">
      <c r="B38" s="4"/>
      <c r="C38" s="4"/>
      <c r="D38" s="4"/>
      <c r="E38" s="5"/>
      <c r="F38" s="6"/>
      <c r="G38" s="5"/>
    </row>
    <row r="39" spans="2:7" x14ac:dyDescent="0.25">
      <c r="B39" s="4"/>
      <c r="C39" s="4"/>
      <c r="D39" s="4"/>
      <c r="E39" s="5"/>
      <c r="F39" s="6"/>
      <c r="G39" s="5"/>
    </row>
    <row r="40" spans="2:7" x14ac:dyDescent="0.25">
      <c r="B40" s="4"/>
      <c r="C40" s="4"/>
      <c r="D40" s="4"/>
      <c r="E40" s="5"/>
      <c r="F40" s="6"/>
      <c r="G40" s="5"/>
    </row>
    <row r="41" spans="2:7" x14ac:dyDescent="0.25">
      <c r="B41" s="4"/>
      <c r="C41" s="4"/>
      <c r="D41" s="4"/>
      <c r="E41" s="5"/>
      <c r="F41" s="6"/>
      <c r="G41" s="5"/>
    </row>
    <row r="42" spans="2:7" x14ac:dyDescent="0.25">
      <c r="B42" s="4"/>
      <c r="C42" s="4"/>
      <c r="D42" s="4"/>
      <c r="E42" s="5"/>
      <c r="F42" s="6"/>
      <c r="G42" s="5"/>
    </row>
    <row r="43" spans="2:7" x14ac:dyDescent="0.25">
      <c r="B43" s="4"/>
      <c r="C43" s="4"/>
      <c r="D43" s="4"/>
      <c r="E43" s="5"/>
      <c r="F43" s="6"/>
      <c r="G43" s="5"/>
    </row>
    <row r="44" spans="2:7" x14ac:dyDescent="0.25">
      <c r="B44" s="4"/>
      <c r="C44" s="4"/>
      <c r="D44" s="4"/>
      <c r="E44" s="5"/>
      <c r="F44" s="6"/>
      <c r="G44" s="5"/>
    </row>
    <row r="45" spans="2:7" x14ac:dyDescent="0.25">
      <c r="B45" s="4"/>
      <c r="C45" s="4"/>
      <c r="D45" s="4"/>
      <c r="E45" s="5"/>
      <c r="F45" s="6"/>
      <c r="G45" s="5"/>
    </row>
  </sheetData>
  <mergeCells count="7">
    <mergeCell ref="A18:H19"/>
    <mergeCell ref="K2:O3"/>
    <mergeCell ref="A1:H1"/>
    <mergeCell ref="A2:A3"/>
    <mergeCell ref="B2:C2"/>
    <mergeCell ref="D2:E2"/>
    <mergeCell ref="F2:H2"/>
  </mergeCells>
  <conditionalFormatting sqref="A4:H16">
    <cfRule type="expression" dxfId="3" priority="1">
      <formula>MOD(ROW(),2)=1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workbookViewId="0">
      <selection sqref="A1:H1"/>
    </sheetView>
  </sheetViews>
  <sheetFormatPr defaultRowHeight="15" x14ac:dyDescent="0.25"/>
  <cols>
    <col min="1" max="1" width="9.140625" style="3"/>
    <col min="2" max="3" width="11" style="2" customWidth="1"/>
    <col min="4" max="5" width="9.140625" style="2"/>
    <col min="6" max="7" width="12" style="2" customWidth="1"/>
    <col min="8" max="8" width="12.28515625" style="7" customWidth="1"/>
    <col min="9" max="16384" width="9.140625" style="2"/>
  </cols>
  <sheetData>
    <row r="1" spans="1:14" ht="15.75" thickBot="1" x14ac:dyDescent="0.3">
      <c r="A1" s="65" t="s">
        <v>16</v>
      </c>
      <c r="B1" s="66"/>
      <c r="C1" s="66"/>
      <c r="D1" s="66"/>
      <c r="E1" s="66"/>
      <c r="F1" s="66"/>
      <c r="G1" s="66"/>
      <c r="H1" s="66"/>
    </row>
    <row r="2" spans="1:14" s="1" customFormat="1" ht="34.5" customHeight="1" thickBot="1" x14ac:dyDescent="0.3">
      <c r="A2" s="59" t="s">
        <v>6</v>
      </c>
      <c r="B2" s="61" t="s">
        <v>2</v>
      </c>
      <c r="C2" s="62"/>
      <c r="D2" s="61" t="s">
        <v>5</v>
      </c>
      <c r="E2" s="63"/>
      <c r="F2" s="62" t="s">
        <v>15</v>
      </c>
      <c r="G2" s="62"/>
      <c r="H2" s="63"/>
      <c r="J2" s="51" t="s">
        <v>37</v>
      </c>
      <c r="K2" s="52"/>
      <c r="L2" s="52"/>
      <c r="M2" s="52"/>
      <c r="N2" s="53"/>
    </row>
    <row r="3" spans="1:14" ht="46.5" thickTop="1" thickBot="1" x14ac:dyDescent="0.3">
      <c r="A3" s="60"/>
      <c r="B3" s="15" t="s">
        <v>0</v>
      </c>
      <c r="C3" s="8" t="s">
        <v>1</v>
      </c>
      <c r="D3" s="9" t="s">
        <v>3</v>
      </c>
      <c r="E3" s="10" t="s">
        <v>4</v>
      </c>
      <c r="F3" s="8" t="s">
        <v>7</v>
      </c>
      <c r="G3" s="8" t="s">
        <v>8</v>
      </c>
      <c r="H3" s="10" t="s">
        <v>9</v>
      </c>
      <c r="J3" s="54"/>
      <c r="K3" s="55"/>
      <c r="L3" s="55"/>
      <c r="M3" s="55"/>
      <c r="N3" s="56"/>
    </row>
    <row r="4" spans="1:14" x14ac:dyDescent="0.25">
      <c r="A4" s="24">
        <v>1</v>
      </c>
      <c r="B4" s="11">
        <v>187327</v>
      </c>
      <c r="C4" s="16">
        <v>188492</v>
      </c>
      <c r="D4" s="11">
        <v>1165</v>
      </c>
      <c r="E4" s="12">
        <v>6.2191E-3</v>
      </c>
      <c r="F4" s="17">
        <v>-10387.280000000001</v>
      </c>
      <c r="G4" s="18">
        <v>-5.2229100000000001E-2</v>
      </c>
      <c r="H4" s="19" t="s">
        <v>11</v>
      </c>
    </row>
    <row r="5" spans="1:14" x14ac:dyDescent="0.25">
      <c r="A5" s="24">
        <v>2</v>
      </c>
      <c r="B5" s="11">
        <v>183118</v>
      </c>
      <c r="C5" s="16">
        <v>186269</v>
      </c>
      <c r="D5" s="11">
        <v>3151</v>
      </c>
      <c r="E5" s="12">
        <v>1.7207500000000001E-2</v>
      </c>
      <c r="F5" s="17">
        <v>-12610.28</v>
      </c>
      <c r="G5" s="18">
        <v>-6.3406699999999996E-2</v>
      </c>
      <c r="H5" s="19" t="s">
        <v>11</v>
      </c>
    </row>
    <row r="6" spans="1:14" x14ac:dyDescent="0.25">
      <c r="A6" s="24">
        <v>3</v>
      </c>
      <c r="B6" s="11">
        <v>181535</v>
      </c>
      <c r="C6" s="16">
        <v>174521</v>
      </c>
      <c r="D6" s="11">
        <v>-7013.9979999999996</v>
      </c>
      <c r="E6" s="12">
        <v>-3.8637199999999997E-2</v>
      </c>
      <c r="F6" s="17">
        <v>-24358.28</v>
      </c>
      <c r="G6" s="18">
        <v>-0.12247769999999999</v>
      </c>
      <c r="H6" s="19" t="s">
        <v>11</v>
      </c>
    </row>
    <row r="7" spans="1:14" x14ac:dyDescent="0.25">
      <c r="A7" s="24">
        <v>4</v>
      </c>
      <c r="B7" s="11">
        <v>190991</v>
      </c>
      <c r="C7" s="16">
        <v>187623.7</v>
      </c>
      <c r="D7" s="11">
        <v>-3367.2730000000001</v>
      </c>
      <c r="E7" s="12">
        <v>-1.76305E-2</v>
      </c>
      <c r="F7" s="17">
        <v>-11255.55</v>
      </c>
      <c r="G7" s="18">
        <v>-5.6594899999999997E-2</v>
      </c>
      <c r="H7" s="19" t="s">
        <v>11</v>
      </c>
    </row>
    <row r="8" spans="1:14" x14ac:dyDescent="0.25">
      <c r="A8" s="24">
        <v>5</v>
      </c>
      <c r="B8" s="11">
        <v>181547</v>
      </c>
      <c r="C8" s="16">
        <v>183941.1</v>
      </c>
      <c r="D8" s="11">
        <v>2394.0630000000001</v>
      </c>
      <c r="E8" s="12">
        <v>1.3187000000000001E-2</v>
      </c>
      <c r="F8" s="17">
        <v>-14938.22</v>
      </c>
      <c r="G8" s="18">
        <v>-7.5111999999999998E-2</v>
      </c>
      <c r="H8" s="19" t="s">
        <v>11</v>
      </c>
    </row>
    <row r="9" spans="1:14" x14ac:dyDescent="0.25">
      <c r="A9" s="24">
        <v>6</v>
      </c>
      <c r="B9" s="11">
        <v>187925</v>
      </c>
      <c r="C9" s="16">
        <v>197665</v>
      </c>
      <c r="D9" s="11">
        <v>9740</v>
      </c>
      <c r="E9" s="12">
        <v>5.1829199999999999E-2</v>
      </c>
      <c r="F9" s="17">
        <v>-1214.2809999999999</v>
      </c>
      <c r="G9" s="18">
        <v>-6.1056000000000001E-3</v>
      </c>
      <c r="H9" s="19"/>
    </row>
    <row r="10" spans="1:14" x14ac:dyDescent="0.25">
      <c r="A10" s="24">
        <v>7</v>
      </c>
      <c r="B10" s="11">
        <v>190081</v>
      </c>
      <c r="C10" s="16">
        <v>195446.9</v>
      </c>
      <c r="D10" s="11">
        <v>5365.9340000000002</v>
      </c>
      <c r="E10" s="12">
        <v>2.82297E-2</v>
      </c>
      <c r="F10" s="17">
        <v>-3432.348</v>
      </c>
      <c r="G10" s="18">
        <v>-1.72584E-2</v>
      </c>
      <c r="H10" s="19"/>
    </row>
    <row r="11" spans="1:14" x14ac:dyDescent="0.25">
      <c r="A11" s="24">
        <v>8</v>
      </c>
      <c r="B11" s="11">
        <v>200133</v>
      </c>
      <c r="C11" s="16">
        <v>215089.6</v>
      </c>
      <c r="D11" s="11">
        <v>14956.65</v>
      </c>
      <c r="E11" s="12">
        <v>7.4733499999999994E-2</v>
      </c>
      <c r="F11" s="17">
        <v>16210.37</v>
      </c>
      <c r="G11" s="18">
        <v>8.15086E-2</v>
      </c>
      <c r="H11" s="19" t="s">
        <v>11</v>
      </c>
    </row>
    <row r="12" spans="1:14" x14ac:dyDescent="0.25">
      <c r="A12" s="24">
        <v>9</v>
      </c>
      <c r="B12" s="11">
        <v>197372</v>
      </c>
      <c r="C12" s="16">
        <v>210951.3</v>
      </c>
      <c r="D12" s="11">
        <v>13579.34</v>
      </c>
      <c r="E12" s="12">
        <v>6.8800799999999995E-2</v>
      </c>
      <c r="F12" s="17">
        <v>12072.06</v>
      </c>
      <c r="G12" s="18">
        <v>6.0700499999999998E-2</v>
      </c>
      <c r="H12" s="19" t="s">
        <v>11</v>
      </c>
    </row>
    <row r="13" spans="1:14" x14ac:dyDescent="0.25">
      <c r="A13" s="24">
        <v>10</v>
      </c>
      <c r="B13" s="11">
        <v>192056</v>
      </c>
      <c r="C13" s="16">
        <v>199202.8</v>
      </c>
      <c r="D13" s="11">
        <v>7146.7659999999996</v>
      </c>
      <c r="E13" s="12">
        <v>3.7211899999999999E-2</v>
      </c>
      <c r="F13" s="17">
        <v>323.48439999999999</v>
      </c>
      <c r="G13" s="18">
        <v>1.6264999999999999E-3</v>
      </c>
      <c r="H13" s="19"/>
    </row>
    <row r="14" spans="1:14" x14ac:dyDescent="0.25">
      <c r="A14" s="24">
        <v>11</v>
      </c>
      <c r="B14" s="11">
        <v>186653</v>
      </c>
      <c r="C14" s="16">
        <v>191162.5</v>
      </c>
      <c r="D14" s="11">
        <v>4509.5389999999998</v>
      </c>
      <c r="E14" s="12">
        <v>2.4160000000000001E-2</v>
      </c>
      <c r="F14" s="17">
        <v>-7716.7420000000002</v>
      </c>
      <c r="G14" s="18">
        <v>-3.8801099999999998E-2</v>
      </c>
      <c r="H14" s="19"/>
    </row>
    <row r="15" spans="1:14" x14ac:dyDescent="0.25">
      <c r="A15" s="24">
        <v>12</v>
      </c>
      <c r="B15" s="11">
        <v>191817</v>
      </c>
      <c r="C15" s="16">
        <v>207267</v>
      </c>
      <c r="D15" s="11">
        <v>15449.97</v>
      </c>
      <c r="E15" s="12">
        <v>8.0545400000000003E-2</v>
      </c>
      <c r="F15" s="17">
        <v>8387.6890000000003</v>
      </c>
      <c r="G15" s="18">
        <v>4.2174799999999998E-2</v>
      </c>
      <c r="H15" s="19"/>
    </row>
    <row r="16" spans="1:14" x14ac:dyDescent="0.25">
      <c r="A16" s="24">
        <v>13</v>
      </c>
      <c r="B16" s="11">
        <v>192266</v>
      </c>
      <c r="C16" s="16">
        <v>191713</v>
      </c>
      <c r="D16" s="11">
        <v>-553</v>
      </c>
      <c r="E16" s="12">
        <v>-2.8762000000000002E-3</v>
      </c>
      <c r="F16" s="17">
        <v>-7166.2809999999999</v>
      </c>
      <c r="G16" s="18">
        <v>-3.6033299999999997E-2</v>
      </c>
      <c r="H16" s="19"/>
    </row>
    <row r="17" spans="1:8" x14ac:dyDescent="0.25">
      <c r="A17" s="24">
        <v>14</v>
      </c>
      <c r="B17" s="11">
        <v>189566</v>
      </c>
      <c r="C17" s="16">
        <v>210827.9</v>
      </c>
      <c r="D17" s="11">
        <v>21261.86</v>
      </c>
      <c r="E17" s="12">
        <v>0.1121607</v>
      </c>
      <c r="F17" s="17">
        <v>11948.58</v>
      </c>
      <c r="G17" s="18">
        <v>6.0079599999999997E-2</v>
      </c>
      <c r="H17" s="19" t="s">
        <v>11</v>
      </c>
    </row>
    <row r="18" spans="1:8" x14ac:dyDescent="0.25">
      <c r="A18" s="24">
        <v>15</v>
      </c>
      <c r="B18" s="11">
        <v>188841</v>
      </c>
      <c r="C18" s="16">
        <v>205252</v>
      </c>
      <c r="D18" s="11">
        <v>16411.02</v>
      </c>
      <c r="E18" s="12">
        <v>8.6903900000000006E-2</v>
      </c>
      <c r="F18" s="17">
        <v>6372.7340000000004</v>
      </c>
      <c r="G18" s="18">
        <v>3.2043200000000001E-2</v>
      </c>
      <c r="H18" s="19"/>
    </row>
    <row r="19" spans="1:8" x14ac:dyDescent="0.25">
      <c r="A19" s="24">
        <v>16</v>
      </c>
      <c r="B19" s="11">
        <v>199393</v>
      </c>
      <c r="C19" s="16">
        <v>217298.3</v>
      </c>
      <c r="D19" s="11">
        <v>17905.25</v>
      </c>
      <c r="E19" s="12">
        <v>8.9798799999999998E-2</v>
      </c>
      <c r="F19" s="17">
        <v>18418.97</v>
      </c>
      <c r="G19" s="18">
        <v>9.2613799999999996E-2</v>
      </c>
      <c r="H19" s="19" t="s">
        <v>11</v>
      </c>
    </row>
    <row r="20" spans="1:8" x14ac:dyDescent="0.25">
      <c r="A20" s="24">
        <v>17</v>
      </c>
      <c r="B20" s="11">
        <v>194407</v>
      </c>
      <c r="C20" s="16">
        <v>221833.7</v>
      </c>
      <c r="D20" s="11">
        <v>27426.720000000001</v>
      </c>
      <c r="E20" s="12">
        <v>0.14107890000000001</v>
      </c>
      <c r="F20" s="17">
        <v>22954.44</v>
      </c>
      <c r="G20" s="18">
        <v>0.1154189</v>
      </c>
      <c r="H20" s="19" t="s">
        <v>11</v>
      </c>
    </row>
    <row r="21" spans="1:8" x14ac:dyDescent="0.25">
      <c r="A21" s="24">
        <v>18</v>
      </c>
      <c r="B21" s="11">
        <v>189405</v>
      </c>
      <c r="C21" s="16">
        <v>206339.20000000001</v>
      </c>
      <c r="D21" s="11">
        <v>16934.16</v>
      </c>
      <c r="E21" s="12">
        <v>8.9407100000000003E-2</v>
      </c>
      <c r="F21" s="17">
        <v>7459.875</v>
      </c>
      <c r="G21" s="18">
        <v>3.7509599999999997E-2</v>
      </c>
      <c r="H21" s="19"/>
    </row>
    <row r="22" spans="1:8" x14ac:dyDescent="0.25">
      <c r="A22" s="24">
        <v>19</v>
      </c>
      <c r="B22" s="11">
        <v>183181</v>
      </c>
      <c r="C22" s="16">
        <v>188741.2</v>
      </c>
      <c r="D22" s="11">
        <v>5560.1880000000001</v>
      </c>
      <c r="E22" s="12">
        <v>3.0353499999999999E-2</v>
      </c>
      <c r="F22" s="17">
        <v>-10138.09</v>
      </c>
      <c r="G22" s="18">
        <v>-5.0976100000000003E-2</v>
      </c>
      <c r="H22" s="19" t="s">
        <v>11</v>
      </c>
    </row>
    <row r="23" spans="1:8" x14ac:dyDescent="0.25">
      <c r="A23" s="24">
        <v>20</v>
      </c>
      <c r="B23" s="11">
        <v>190767</v>
      </c>
      <c r="C23" s="16">
        <v>200364</v>
      </c>
      <c r="D23" s="11">
        <v>9597.0310000000009</v>
      </c>
      <c r="E23" s="12">
        <v>5.0307600000000001E-2</v>
      </c>
      <c r="F23" s="17">
        <v>1484.75</v>
      </c>
      <c r="G23" s="18">
        <v>7.4656000000000002E-3</v>
      </c>
      <c r="H23" s="19"/>
    </row>
    <row r="24" spans="1:8" x14ac:dyDescent="0.25">
      <c r="A24" s="24">
        <v>21</v>
      </c>
      <c r="B24" s="11">
        <v>183202</v>
      </c>
      <c r="C24" s="16">
        <v>189197.8</v>
      </c>
      <c r="D24" s="11">
        <v>5995.8130000000001</v>
      </c>
      <c r="E24" s="12">
        <v>3.2727899999999997E-2</v>
      </c>
      <c r="F24" s="17">
        <v>-9681.4689999999991</v>
      </c>
      <c r="G24" s="18">
        <v>-4.8680099999999997E-2</v>
      </c>
      <c r="H24" s="19"/>
    </row>
    <row r="25" spans="1:8" x14ac:dyDescent="0.25">
      <c r="A25" s="24">
        <v>22</v>
      </c>
      <c r="B25" s="11">
        <v>199919</v>
      </c>
      <c r="C25" s="16">
        <v>214810</v>
      </c>
      <c r="D25" s="11">
        <v>14890.99</v>
      </c>
      <c r="E25" s="12">
        <v>7.4485099999999999E-2</v>
      </c>
      <c r="F25" s="17">
        <v>15930.71</v>
      </c>
      <c r="G25" s="18">
        <v>8.0102400000000004E-2</v>
      </c>
      <c r="H25" s="19" t="s">
        <v>11</v>
      </c>
    </row>
    <row r="26" spans="1:8" x14ac:dyDescent="0.25">
      <c r="A26" s="24">
        <v>23</v>
      </c>
      <c r="B26" s="11">
        <v>197306</v>
      </c>
      <c r="C26" s="16">
        <v>209118</v>
      </c>
      <c r="D26" s="11">
        <v>11812</v>
      </c>
      <c r="E26" s="12">
        <v>5.98664E-2</v>
      </c>
      <c r="F26" s="17">
        <v>10238.719999999999</v>
      </c>
      <c r="G26" s="18">
        <v>5.1482100000000003E-2</v>
      </c>
      <c r="H26" s="19" t="s">
        <v>11</v>
      </c>
    </row>
    <row r="27" spans="1:8" x14ac:dyDescent="0.25">
      <c r="A27" s="24">
        <v>24</v>
      </c>
      <c r="B27" s="11">
        <v>188171</v>
      </c>
      <c r="C27" s="16">
        <v>193121.3</v>
      </c>
      <c r="D27" s="11">
        <v>4950.3130000000001</v>
      </c>
      <c r="E27" s="12">
        <v>2.6307500000000001E-2</v>
      </c>
      <c r="F27" s="17">
        <v>-5757.9690000000001</v>
      </c>
      <c r="G27" s="18">
        <v>-2.8952100000000001E-2</v>
      </c>
      <c r="H27" s="19"/>
    </row>
    <row r="28" spans="1:8" x14ac:dyDescent="0.25">
      <c r="A28" s="24">
        <v>25</v>
      </c>
      <c r="B28" s="11">
        <v>199294</v>
      </c>
      <c r="C28" s="16">
        <v>196690.8</v>
      </c>
      <c r="D28" s="11">
        <v>-2603.1619999999998</v>
      </c>
      <c r="E28" s="12">
        <v>-1.30619E-2</v>
      </c>
      <c r="F28" s="17">
        <v>-2188.4430000000002</v>
      </c>
      <c r="G28" s="18">
        <v>-1.10039E-2</v>
      </c>
      <c r="H28" s="19"/>
    </row>
    <row r="29" spans="1:8" x14ac:dyDescent="0.25">
      <c r="A29" s="24">
        <v>26</v>
      </c>
      <c r="B29" s="11">
        <v>191444</v>
      </c>
      <c r="C29" s="16">
        <v>196519.9</v>
      </c>
      <c r="D29" s="11">
        <v>5075.93</v>
      </c>
      <c r="E29" s="12">
        <v>2.65139E-2</v>
      </c>
      <c r="F29" s="17">
        <v>-2359.3519999999999</v>
      </c>
      <c r="G29" s="18">
        <v>-1.1863200000000001E-2</v>
      </c>
      <c r="H29" s="19"/>
    </row>
    <row r="30" spans="1:8" x14ac:dyDescent="0.25">
      <c r="A30" s="24">
        <v>27</v>
      </c>
      <c r="B30" s="11">
        <v>191166</v>
      </c>
      <c r="C30" s="16">
        <v>200424.3</v>
      </c>
      <c r="D30" s="11">
        <v>9258.3279999999995</v>
      </c>
      <c r="E30" s="12">
        <v>4.8430800000000003E-2</v>
      </c>
      <c r="F30" s="17">
        <v>1545.047</v>
      </c>
      <c r="G30" s="18">
        <v>7.7688000000000002E-3</v>
      </c>
      <c r="H30" s="19"/>
    </row>
    <row r="31" spans="1:8" x14ac:dyDescent="0.25">
      <c r="A31" s="24">
        <v>28</v>
      </c>
      <c r="B31" s="11">
        <v>199439</v>
      </c>
      <c r="C31" s="16">
        <v>206870.7</v>
      </c>
      <c r="D31" s="11">
        <v>7431.7340000000004</v>
      </c>
      <c r="E31" s="12">
        <v>3.7263200000000003E-2</v>
      </c>
      <c r="F31" s="17">
        <v>7991.4530000000004</v>
      </c>
      <c r="G31" s="18">
        <v>4.01824E-2</v>
      </c>
      <c r="H31" s="19"/>
    </row>
    <row r="32" spans="1:8" x14ac:dyDescent="0.25">
      <c r="A32" s="24">
        <v>29</v>
      </c>
      <c r="B32" s="11">
        <v>192959</v>
      </c>
      <c r="C32" s="16">
        <v>198525.7</v>
      </c>
      <c r="D32" s="11">
        <v>5566.6880000000001</v>
      </c>
      <c r="E32" s="12">
        <v>2.8849099999999999E-2</v>
      </c>
      <c r="F32" s="17">
        <v>-353.59379999999999</v>
      </c>
      <c r="G32" s="18">
        <v>-1.7779E-3</v>
      </c>
      <c r="H32" s="19"/>
    </row>
    <row r="33" spans="1:8" x14ac:dyDescent="0.25">
      <c r="A33" s="24">
        <v>30</v>
      </c>
      <c r="B33" s="11">
        <v>190414</v>
      </c>
      <c r="C33" s="16">
        <v>188225</v>
      </c>
      <c r="D33" s="11">
        <v>-2189</v>
      </c>
      <c r="E33" s="12">
        <v>-1.1495999999999999E-2</v>
      </c>
      <c r="F33" s="17">
        <v>-10654.28</v>
      </c>
      <c r="G33" s="18">
        <v>-5.3571599999999997E-2</v>
      </c>
      <c r="H33" s="19" t="s">
        <v>11</v>
      </c>
    </row>
    <row r="34" spans="1:8" x14ac:dyDescent="0.25">
      <c r="A34" s="24">
        <v>31</v>
      </c>
      <c r="B34" s="11">
        <v>199875</v>
      </c>
      <c r="C34" s="16">
        <v>205693.7</v>
      </c>
      <c r="D34" s="11">
        <v>5818.7190000000001</v>
      </c>
      <c r="E34" s="12">
        <v>2.91118E-2</v>
      </c>
      <c r="F34" s="17">
        <v>6814.4380000000001</v>
      </c>
      <c r="G34" s="18">
        <v>3.4264200000000002E-2</v>
      </c>
      <c r="H34" s="19"/>
    </row>
    <row r="35" spans="1:8" x14ac:dyDescent="0.25">
      <c r="A35" s="24">
        <v>32</v>
      </c>
      <c r="B35" s="11">
        <v>189201</v>
      </c>
      <c r="C35" s="16">
        <v>197396.3</v>
      </c>
      <c r="D35" s="11">
        <v>8195.2810000000009</v>
      </c>
      <c r="E35" s="12">
        <v>4.3315199999999998E-2</v>
      </c>
      <c r="F35" s="17">
        <v>-1483</v>
      </c>
      <c r="G35" s="18">
        <v>-7.4568000000000004E-3</v>
      </c>
      <c r="H35" s="19"/>
    </row>
    <row r="36" spans="1:8" x14ac:dyDescent="0.25">
      <c r="A36" s="24">
        <v>33</v>
      </c>
      <c r="B36" s="11">
        <v>190676</v>
      </c>
      <c r="C36" s="16">
        <v>191467</v>
      </c>
      <c r="D36" s="11">
        <v>791</v>
      </c>
      <c r="E36" s="12">
        <v>4.1484E-3</v>
      </c>
      <c r="F36" s="17">
        <v>-7412.2809999999999</v>
      </c>
      <c r="G36" s="18">
        <v>-3.7270299999999999E-2</v>
      </c>
      <c r="H36" s="19"/>
    </row>
    <row r="37" spans="1:8" x14ac:dyDescent="0.25">
      <c r="A37" s="24">
        <v>34</v>
      </c>
      <c r="B37" s="11">
        <v>197348</v>
      </c>
      <c r="C37" s="16">
        <v>198900.6</v>
      </c>
      <c r="D37" s="11">
        <v>1552.6089999999999</v>
      </c>
      <c r="E37" s="12">
        <v>7.8674000000000001E-3</v>
      </c>
      <c r="F37" s="17">
        <v>21.328130000000002</v>
      </c>
      <c r="G37" s="18">
        <v>1.072E-4</v>
      </c>
      <c r="H37" s="19"/>
    </row>
    <row r="38" spans="1:8" x14ac:dyDescent="0.25">
      <c r="A38" s="24">
        <v>35</v>
      </c>
      <c r="B38" s="11">
        <v>189794</v>
      </c>
      <c r="C38" s="16">
        <v>206377.8</v>
      </c>
      <c r="D38" s="11">
        <v>16583.830000000002</v>
      </c>
      <c r="E38" s="12">
        <v>8.7377999999999997E-2</v>
      </c>
      <c r="F38" s="17">
        <v>7498.5469999999996</v>
      </c>
      <c r="G38" s="18">
        <v>3.7704000000000001E-2</v>
      </c>
      <c r="H38" s="19"/>
    </row>
    <row r="39" spans="1:8" x14ac:dyDescent="0.25">
      <c r="A39" s="24">
        <v>36</v>
      </c>
      <c r="B39" s="11">
        <v>189509</v>
      </c>
      <c r="C39" s="16">
        <v>204293.2</v>
      </c>
      <c r="D39" s="11">
        <v>14784.17</v>
      </c>
      <c r="E39" s="12">
        <v>7.8012999999999999E-2</v>
      </c>
      <c r="F39" s="17">
        <v>5413.893</v>
      </c>
      <c r="G39" s="18">
        <v>2.7222E-2</v>
      </c>
      <c r="H39" s="19"/>
    </row>
    <row r="40" spans="1:8" x14ac:dyDescent="0.25">
      <c r="A40" s="24">
        <v>37</v>
      </c>
      <c r="B40" s="11">
        <v>183253</v>
      </c>
      <c r="C40" s="16">
        <v>199043.1</v>
      </c>
      <c r="D40" s="11">
        <v>15790.13</v>
      </c>
      <c r="E40" s="12">
        <v>8.6165699999999998E-2</v>
      </c>
      <c r="F40" s="17">
        <v>163.84379999999999</v>
      </c>
      <c r="G40" s="18">
        <v>8.2379999999999997E-4</v>
      </c>
      <c r="H40" s="19"/>
    </row>
    <row r="41" spans="1:8" x14ac:dyDescent="0.25">
      <c r="A41" s="24">
        <v>38</v>
      </c>
      <c r="B41" s="11">
        <v>183694</v>
      </c>
      <c r="C41" s="16">
        <v>206356.7</v>
      </c>
      <c r="D41" s="11">
        <v>22662.66</v>
      </c>
      <c r="E41" s="12">
        <v>0.1233718</v>
      </c>
      <c r="F41" s="17">
        <v>7477.375</v>
      </c>
      <c r="G41" s="18">
        <v>3.7597600000000002E-2</v>
      </c>
      <c r="H41" s="19"/>
    </row>
    <row r="42" spans="1:8" x14ac:dyDescent="0.25">
      <c r="A42" s="24">
        <v>39</v>
      </c>
      <c r="B42" s="11">
        <v>181619</v>
      </c>
      <c r="C42" s="16">
        <v>195260.4</v>
      </c>
      <c r="D42" s="11">
        <v>13641.44</v>
      </c>
      <c r="E42" s="12">
        <v>7.5110200000000002E-2</v>
      </c>
      <c r="F42" s="17">
        <v>-3618.8440000000001</v>
      </c>
      <c r="G42" s="18">
        <v>-1.8196199999999999E-2</v>
      </c>
      <c r="H42" s="19"/>
    </row>
    <row r="43" spans="1:8" x14ac:dyDescent="0.25">
      <c r="A43" s="24">
        <v>40</v>
      </c>
      <c r="B43" s="11">
        <v>188928</v>
      </c>
      <c r="C43" s="16">
        <v>201147.1</v>
      </c>
      <c r="D43" s="11">
        <v>12219.14</v>
      </c>
      <c r="E43" s="12">
        <v>6.4676200000000003E-2</v>
      </c>
      <c r="F43" s="17">
        <v>2267.8589999999999</v>
      </c>
      <c r="G43" s="18">
        <v>1.14032E-2</v>
      </c>
      <c r="H43" s="19"/>
    </row>
    <row r="44" spans="1:8" x14ac:dyDescent="0.25">
      <c r="A44" s="24">
        <v>41</v>
      </c>
      <c r="B44" s="11">
        <v>182134</v>
      </c>
      <c r="C44" s="16">
        <v>210731.6</v>
      </c>
      <c r="D44" s="11">
        <v>28597.63</v>
      </c>
      <c r="E44" s="12">
        <v>0.15701419999999999</v>
      </c>
      <c r="F44" s="17">
        <v>11852.34</v>
      </c>
      <c r="G44" s="18">
        <v>5.9595700000000001E-2</v>
      </c>
      <c r="H44" s="19" t="s">
        <v>11</v>
      </c>
    </row>
    <row r="45" spans="1:8" x14ac:dyDescent="0.25">
      <c r="A45" s="24">
        <v>42</v>
      </c>
      <c r="B45" s="11">
        <v>191556</v>
      </c>
      <c r="C45" s="16">
        <v>191926</v>
      </c>
      <c r="D45" s="11">
        <v>370</v>
      </c>
      <c r="E45" s="12">
        <v>1.9315999999999999E-3</v>
      </c>
      <c r="F45" s="17">
        <v>-6953.2809999999999</v>
      </c>
      <c r="G45" s="18">
        <v>-3.4962300000000002E-2</v>
      </c>
      <c r="H45" s="19"/>
    </row>
    <row r="46" spans="1:8" x14ac:dyDescent="0.25">
      <c r="A46" s="24">
        <v>43</v>
      </c>
      <c r="B46" s="11">
        <v>197035</v>
      </c>
      <c r="C46" s="16">
        <v>201504.3</v>
      </c>
      <c r="D46" s="11">
        <v>4469.25</v>
      </c>
      <c r="E46" s="12">
        <v>2.2682500000000001E-2</v>
      </c>
      <c r="F46" s="17">
        <v>2624.9690000000001</v>
      </c>
      <c r="G46" s="18">
        <v>1.31988E-2</v>
      </c>
      <c r="H46" s="19"/>
    </row>
    <row r="47" spans="1:8" x14ac:dyDescent="0.25">
      <c r="A47" s="24">
        <v>44</v>
      </c>
      <c r="B47" s="11">
        <v>200108</v>
      </c>
      <c r="C47" s="16">
        <v>208273.3</v>
      </c>
      <c r="D47" s="11">
        <v>8165.2849999999999</v>
      </c>
      <c r="E47" s="12">
        <v>4.0804399999999998E-2</v>
      </c>
      <c r="F47" s="17">
        <v>9394.0040000000008</v>
      </c>
      <c r="G47" s="18">
        <v>4.7234699999999998E-2</v>
      </c>
      <c r="H47" s="19"/>
    </row>
    <row r="48" spans="1:8" x14ac:dyDescent="0.25">
      <c r="A48" s="24">
        <v>45</v>
      </c>
      <c r="B48" s="11">
        <v>190341</v>
      </c>
      <c r="C48" s="16">
        <v>189822</v>
      </c>
      <c r="D48" s="11">
        <v>-519</v>
      </c>
      <c r="E48" s="12">
        <v>-2.7266999999999999E-3</v>
      </c>
      <c r="F48" s="17">
        <v>-9057.2810000000009</v>
      </c>
      <c r="G48" s="18">
        <v>-4.5541600000000002E-2</v>
      </c>
      <c r="H48" s="19"/>
    </row>
    <row r="49" spans="1:8" x14ac:dyDescent="0.25">
      <c r="A49" s="24">
        <v>46</v>
      </c>
      <c r="B49" s="11">
        <v>188990</v>
      </c>
      <c r="C49" s="16">
        <v>186562</v>
      </c>
      <c r="D49" s="11">
        <v>-2428</v>
      </c>
      <c r="E49" s="12">
        <v>-1.28472E-2</v>
      </c>
      <c r="F49" s="17">
        <v>-12317.28</v>
      </c>
      <c r="G49" s="18">
        <v>-6.1933500000000002E-2</v>
      </c>
      <c r="H49" s="19" t="s">
        <v>11</v>
      </c>
    </row>
    <row r="50" spans="1:8" x14ac:dyDescent="0.25">
      <c r="A50" s="24">
        <v>47</v>
      </c>
      <c r="B50" s="11">
        <v>187477</v>
      </c>
      <c r="C50" s="16">
        <v>186004</v>
      </c>
      <c r="D50" s="11">
        <v>-1472.9960000000001</v>
      </c>
      <c r="E50" s="12">
        <v>-7.8569E-3</v>
      </c>
      <c r="F50" s="17">
        <v>-12875.28</v>
      </c>
      <c r="G50" s="18">
        <v>-6.4739199999999997E-2</v>
      </c>
      <c r="H50" s="19" t="s">
        <v>11</v>
      </c>
    </row>
    <row r="51" spans="1:8" x14ac:dyDescent="0.25">
      <c r="A51" s="24">
        <v>48</v>
      </c>
      <c r="B51" s="11">
        <v>184866</v>
      </c>
      <c r="C51" s="16">
        <v>192540.7</v>
      </c>
      <c r="D51" s="11">
        <v>7674.68</v>
      </c>
      <c r="E51" s="12">
        <v>4.1514799999999998E-2</v>
      </c>
      <c r="F51" s="17">
        <v>-6338.6019999999999</v>
      </c>
      <c r="G51" s="18">
        <v>-3.18716E-2</v>
      </c>
      <c r="H51" s="19"/>
    </row>
    <row r="52" spans="1:8" x14ac:dyDescent="0.25">
      <c r="A52" s="24">
        <v>49</v>
      </c>
      <c r="B52" s="11">
        <v>193282</v>
      </c>
      <c r="C52" s="16">
        <v>202192.3</v>
      </c>
      <c r="D52" s="11">
        <v>8910.3130000000001</v>
      </c>
      <c r="E52" s="12">
        <v>4.6100099999999998E-2</v>
      </c>
      <c r="F52" s="17">
        <v>3313.0309999999999</v>
      </c>
      <c r="G52" s="18">
        <v>1.66585E-2</v>
      </c>
      <c r="H52" s="19"/>
    </row>
    <row r="53" spans="1:8" x14ac:dyDescent="0.25">
      <c r="A53" s="25">
        <v>50</v>
      </c>
      <c r="B53" s="13">
        <v>194102</v>
      </c>
      <c r="C53" s="20">
        <v>194967</v>
      </c>
      <c r="D53" s="13">
        <v>865</v>
      </c>
      <c r="E53" s="14">
        <v>4.4564000000000001E-3</v>
      </c>
      <c r="F53" s="21">
        <v>-3912.2809999999999</v>
      </c>
      <c r="G53" s="22">
        <v>-1.9671600000000001E-2</v>
      </c>
      <c r="H53" s="23"/>
    </row>
    <row r="54" spans="1:8" x14ac:dyDescent="0.25">
      <c r="B54" s="4"/>
      <c r="C54" s="4"/>
      <c r="D54" s="4"/>
      <c r="E54" s="5"/>
      <c r="F54" s="6"/>
      <c r="G54" s="5"/>
    </row>
    <row r="55" spans="1:8" ht="15" customHeight="1" x14ac:dyDescent="0.25">
      <c r="A55" s="64" t="s">
        <v>14</v>
      </c>
      <c r="B55" s="64"/>
      <c r="C55" s="64"/>
      <c r="D55" s="64"/>
      <c r="E55" s="64"/>
      <c r="F55" s="64"/>
      <c r="G55" s="64"/>
      <c r="H55" s="64"/>
    </row>
    <row r="56" spans="1:8" x14ac:dyDescent="0.25">
      <c r="A56" s="64"/>
      <c r="B56" s="64"/>
      <c r="C56" s="64"/>
      <c r="D56" s="64"/>
      <c r="E56" s="64"/>
      <c r="F56" s="64"/>
      <c r="G56" s="64"/>
      <c r="H56" s="64"/>
    </row>
    <row r="57" spans="1:8" x14ac:dyDescent="0.25">
      <c r="B57" s="4"/>
      <c r="C57" s="4"/>
      <c r="D57" s="4"/>
      <c r="E57" s="5"/>
      <c r="F57" s="6"/>
      <c r="G57" s="5"/>
    </row>
    <row r="58" spans="1:8" x14ac:dyDescent="0.25">
      <c r="B58" s="4"/>
      <c r="C58" s="4"/>
      <c r="D58" s="4"/>
      <c r="E58" s="5"/>
      <c r="F58" s="6"/>
      <c r="G58" s="5"/>
    </row>
    <row r="59" spans="1:8" x14ac:dyDescent="0.25">
      <c r="B59" s="4"/>
      <c r="C59" s="4"/>
      <c r="D59" s="4"/>
      <c r="E59" s="5"/>
      <c r="F59" s="6"/>
      <c r="G59" s="5"/>
    </row>
    <row r="60" spans="1:8" x14ac:dyDescent="0.25">
      <c r="B60" s="4"/>
      <c r="C60" s="4"/>
      <c r="D60" s="4"/>
      <c r="E60" s="5"/>
      <c r="F60" s="6"/>
      <c r="G60" s="5"/>
    </row>
    <row r="61" spans="1:8" x14ac:dyDescent="0.25">
      <c r="B61" s="4"/>
      <c r="C61" s="4"/>
      <c r="D61" s="4"/>
      <c r="E61" s="5"/>
      <c r="F61" s="6"/>
      <c r="G61" s="5"/>
    </row>
    <row r="62" spans="1:8" x14ac:dyDescent="0.25">
      <c r="B62" s="4"/>
      <c r="C62" s="4"/>
      <c r="D62" s="4"/>
      <c r="E62" s="5"/>
      <c r="F62" s="6"/>
      <c r="G62" s="5"/>
    </row>
    <row r="63" spans="1:8" x14ac:dyDescent="0.25">
      <c r="B63" s="4"/>
      <c r="C63" s="4"/>
      <c r="D63" s="4"/>
      <c r="E63" s="5"/>
      <c r="F63" s="6"/>
      <c r="G63" s="5"/>
    </row>
    <row r="64" spans="1:8" x14ac:dyDescent="0.25">
      <c r="B64" s="4"/>
      <c r="C64" s="4"/>
      <c r="D64" s="4"/>
      <c r="E64" s="5"/>
      <c r="F64" s="6"/>
      <c r="G64" s="5"/>
    </row>
    <row r="65" spans="2:7" x14ac:dyDescent="0.25">
      <c r="B65" s="4"/>
      <c r="C65" s="4"/>
      <c r="D65" s="4"/>
      <c r="E65" s="5"/>
      <c r="F65" s="6"/>
      <c r="G65" s="5"/>
    </row>
    <row r="66" spans="2:7" x14ac:dyDescent="0.25">
      <c r="B66" s="4"/>
      <c r="C66" s="4"/>
      <c r="D66" s="4"/>
      <c r="E66" s="5"/>
      <c r="F66" s="6"/>
      <c r="G66" s="5"/>
    </row>
    <row r="67" spans="2:7" x14ac:dyDescent="0.25">
      <c r="B67" s="4"/>
      <c r="C67" s="4"/>
      <c r="D67" s="4"/>
      <c r="E67" s="5"/>
      <c r="F67" s="6"/>
      <c r="G67" s="5"/>
    </row>
    <row r="68" spans="2:7" x14ac:dyDescent="0.25">
      <c r="B68" s="4"/>
      <c r="C68" s="4"/>
      <c r="D68" s="4"/>
      <c r="E68" s="5"/>
      <c r="F68" s="6"/>
      <c r="G68" s="5"/>
    </row>
    <row r="69" spans="2:7" x14ac:dyDescent="0.25">
      <c r="B69" s="4"/>
      <c r="C69" s="4"/>
      <c r="D69" s="4"/>
      <c r="E69" s="5"/>
      <c r="F69" s="6"/>
      <c r="G69" s="5"/>
    </row>
    <row r="70" spans="2:7" x14ac:dyDescent="0.25">
      <c r="B70" s="4"/>
      <c r="C70" s="4"/>
      <c r="D70" s="4"/>
      <c r="E70" s="5"/>
      <c r="F70" s="6"/>
      <c r="G70" s="5"/>
    </row>
    <row r="71" spans="2:7" x14ac:dyDescent="0.25">
      <c r="B71" s="4"/>
      <c r="C71" s="4"/>
      <c r="D71" s="4"/>
      <c r="E71" s="5"/>
      <c r="F71" s="6"/>
      <c r="G71" s="5"/>
    </row>
    <row r="72" spans="2:7" x14ac:dyDescent="0.25">
      <c r="B72" s="4"/>
      <c r="C72" s="4"/>
      <c r="D72" s="4"/>
      <c r="E72" s="5"/>
      <c r="F72" s="6"/>
      <c r="G72" s="5"/>
    </row>
    <row r="73" spans="2:7" x14ac:dyDescent="0.25">
      <c r="B73" s="4"/>
      <c r="C73" s="4"/>
      <c r="D73" s="4"/>
      <c r="E73" s="5"/>
      <c r="F73" s="6"/>
      <c r="G73" s="5"/>
    </row>
    <row r="74" spans="2:7" x14ac:dyDescent="0.25">
      <c r="B74" s="4"/>
      <c r="C74" s="4"/>
      <c r="D74" s="4"/>
      <c r="E74" s="5"/>
      <c r="F74" s="6"/>
      <c r="G74" s="5"/>
    </row>
    <row r="75" spans="2:7" x14ac:dyDescent="0.25">
      <c r="B75" s="4"/>
      <c r="C75" s="4"/>
      <c r="D75" s="4"/>
      <c r="E75" s="5"/>
      <c r="F75" s="6"/>
      <c r="G75" s="5"/>
    </row>
    <row r="76" spans="2:7" x14ac:dyDescent="0.25">
      <c r="B76" s="4"/>
      <c r="C76" s="4"/>
      <c r="D76" s="4"/>
      <c r="E76" s="5"/>
      <c r="F76" s="6"/>
      <c r="G76" s="5"/>
    </row>
    <row r="77" spans="2:7" x14ac:dyDescent="0.25">
      <c r="B77" s="4"/>
      <c r="C77" s="4"/>
      <c r="D77" s="4"/>
      <c r="E77" s="5"/>
      <c r="F77" s="6"/>
      <c r="G77" s="5"/>
    </row>
    <row r="78" spans="2:7" x14ac:dyDescent="0.25">
      <c r="B78" s="4"/>
      <c r="C78" s="4"/>
      <c r="D78" s="4"/>
      <c r="E78" s="5"/>
      <c r="F78" s="6"/>
      <c r="G78" s="5"/>
    </row>
    <row r="79" spans="2:7" x14ac:dyDescent="0.25">
      <c r="B79" s="4"/>
      <c r="C79" s="4"/>
      <c r="D79" s="4"/>
      <c r="E79" s="5"/>
      <c r="F79" s="6"/>
      <c r="G79" s="5"/>
    </row>
    <row r="80" spans="2:7" x14ac:dyDescent="0.25">
      <c r="B80" s="4"/>
      <c r="C80" s="4"/>
      <c r="D80" s="4"/>
      <c r="E80" s="5"/>
      <c r="F80" s="6"/>
      <c r="G80" s="5"/>
    </row>
    <row r="81" spans="2:7" x14ac:dyDescent="0.25">
      <c r="B81" s="4"/>
      <c r="C81" s="4"/>
      <c r="D81" s="4"/>
      <c r="E81" s="5"/>
      <c r="F81" s="6"/>
      <c r="G81" s="5"/>
    </row>
    <row r="82" spans="2:7" x14ac:dyDescent="0.25">
      <c r="B82" s="4"/>
      <c r="C82" s="4"/>
      <c r="D82" s="4"/>
      <c r="E82" s="5"/>
      <c r="F82" s="6"/>
      <c r="G82" s="5"/>
    </row>
  </sheetData>
  <mergeCells count="7">
    <mergeCell ref="J2:N3"/>
    <mergeCell ref="A55:H56"/>
    <mergeCell ref="A1:H1"/>
    <mergeCell ref="A2:A3"/>
    <mergeCell ref="B2:C2"/>
    <mergeCell ref="D2:E2"/>
    <mergeCell ref="F2:H2"/>
  </mergeCells>
  <conditionalFormatting sqref="A4:H53">
    <cfRule type="expression" dxfId="2" priority="1">
      <formula>MOD(ROW(),2)=1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workbookViewId="0">
      <selection activeCell="F123" sqref="F4:F123"/>
    </sheetView>
  </sheetViews>
  <sheetFormatPr defaultRowHeight="15" x14ac:dyDescent="0.25"/>
  <cols>
    <col min="1" max="1" width="9.140625" style="3"/>
    <col min="2" max="3" width="11" style="2" customWidth="1"/>
    <col min="4" max="5" width="9.140625" style="2"/>
    <col min="6" max="7" width="12" style="2" customWidth="1"/>
    <col min="8" max="8" width="12.28515625" style="7" customWidth="1"/>
    <col min="9" max="16384" width="9.140625" style="2"/>
  </cols>
  <sheetData>
    <row r="1" spans="1:14" ht="15.75" thickBot="1" x14ac:dyDescent="0.3">
      <c r="A1" s="65" t="s">
        <v>13</v>
      </c>
      <c r="B1" s="66"/>
      <c r="C1" s="66"/>
      <c r="D1" s="66"/>
      <c r="E1" s="66"/>
      <c r="F1" s="66"/>
      <c r="G1" s="66"/>
      <c r="H1" s="66"/>
      <c r="I1" s="33"/>
    </row>
    <row r="2" spans="1:14" s="1" customFormat="1" ht="34.5" customHeight="1" thickBot="1" x14ac:dyDescent="0.3">
      <c r="A2" s="59" t="s">
        <v>10</v>
      </c>
      <c r="B2" s="61" t="s">
        <v>2</v>
      </c>
      <c r="C2" s="62"/>
      <c r="D2" s="61" t="s">
        <v>5</v>
      </c>
      <c r="E2" s="63"/>
      <c r="F2" s="62" t="s">
        <v>12</v>
      </c>
      <c r="G2" s="62"/>
      <c r="H2" s="63"/>
      <c r="I2" s="2"/>
      <c r="J2" s="51" t="s">
        <v>38</v>
      </c>
      <c r="K2" s="52"/>
      <c r="L2" s="52"/>
      <c r="M2" s="52"/>
      <c r="N2" s="53"/>
    </row>
    <row r="3" spans="1:14" ht="46.5" thickTop="1" thickBot="1" x14ac:dyDescent="0.3">
      <c r="A3" s="60"/>
      <c r="B3" s="15" t="s">
        <v>0</v>
      </c>
      <c r="C3" s="8" t="s">
        <v>1</v>
      </c>
      <c r="D3" s="9" t="s">
        <v>3</v>
      </c>
      <c r="E3" s="10" t="s">
        <v>4</v>
      </c>
      <c r="F3" s="8" t="s">
        <v>7</v>
      </c>
      <c r="G3" s="8" t="s">
        <v>8</v>
      </c>
      <c r="H3" s="10" t="s">
        <v>9</v>
      </c>
      <c r="J3" s="54"/>
      <c r="K3" s="55"/>
      <c r="L3" s="55"/>
      <c r="M3" s="55"/>
      <c r="N3" s="56"/>
    </row>
    <row r="4" spans="1:14" x14ac:dyDescent="0.25">
      <c r="A4" s="24">
        <v>1</v>
      </c>
      <c r="B4" s="11">
        <v>82880</v>
      </c>
      <c r="C4" s="16">
        <v>83648.350000000006</v>
      </c>
      <c r="D4" s="11">
        <v>768.34569999999997</v>
      </c>
      <c r="E4" s="12">
        <v>9.2706000000000004E-3</v>
      </c>
      <c r="F4" s="17">
        <v>781.97850000000005</v>
      </c>
      <c r="G4" s="18">
        <v>9.4365999999999998E-3</v>
      </c>
      <c r="H4" s="19"/>
      <c r="J4" s="34"/>
    </row>
    <row r="5" spans="1:14" x14ac:dyDescent="0.25">
      <c r="A5" s="24">
        <v>2</v>
      </c>
      <c r="B5" s="11">
        <v>83143</v>
      </c>
      <c r="C5" s="16">
        <v>81538.259999999995</v>
      </c>
      <c r="D5" s="11">
        <v>-1604.7380000000001</v>
      </c>
      <c r="E5" s="12">
        <v>-1.9300899999999999E-2</v>
      </c>
      <c r="F5" s="17">
        <v>-1328.105</v>
      </c>
      <c r="G5" s="18">
        <v>-1.6027099999999999E-2</v>
      </c>
      <c r="H5" s="19"/>
      <c r="J5" s="74"/>
    </row>
    <row r="6" spans="1:14" x14ac:dyDescent="0.25">
      <c r="A6" s="24">
        <v>3</v>
      </c>
      <c r="B6" s="11">
        <v>83172</v>
      </c>
      <c r="C6" s="16">
        <v>83539.600000000006</v>
      </c>
      <c r="D6" s="11">
        <v>367.59570000000002</v>
      </c>
      <c r="E6" s="12">
        <v>4.4197000000000004E-3</v>
      </c>
      <c r="F6" s="17">
        <v>673.22850000000005</v>
      </c>
      <c r="G6" s="18">
        <v>8.1242999999999992E-3</v>
      </c>
      <c r="H6" s="19"/>
      <c r="J6" s="34"/>
    </row>
    <row r="7" spans="1:14" x14ac:dyDescent="0.25">
      <c r="A7" s="24">
        <v>4</v>
      </c>
      <c r="B7" s="11">
        <v>83211</v>
      </c>
      <c r="C7" s="16">
        <v>84959.91</v>
      </c>
      <c r="D7" s="11">
        <v>1748.914</v>
      </c>
      <c r="E7" s="12">
        <v>2.10178E-2</v>
      </c>
      <c r="F7" s="17">
        <v>2093.547</v>
      </c>
      <c r="G7" s="18">
        <v>2.5264100000000001E-2</v>
      </c>
      <c r="H7" s="19"/>
      <c r="J7" s="34"/>
    </row>
    <row r="8" spans="1:14" x14ac:dyDescent="0.25">
      <c r="A8" s="24">
        <v>5</v>
      </c>
      <c r="B8" s="11">
        <v>82109</v>
      </c>
      <c r="C8" s="16">
        <v>79579.649999999994</v>
      </c>
      <c r="D8" s="11">
        <v>-2529.346</v>
      </c>
      <c r="E8" s="12">
        <v>-3.0804700000000001E-2</v>
      </c>
      <c r="F8" s="17">
        <v>-3286.7130000000002</v>
      </c>
      <c r="G8" s="18">
        <v>-3.9662799999999998E-2</v>
      </c>
      <c r="H8" s="19"/>
      <c r="J8" s="34"/>
    </row>
    <row r="9" spans="1:14" x14ac:dyDescent="0.25">
      <c r="A9" s="24">
        <v>6</v>
      </c>
      <c r="B9" s="11">
        <v>83234</v>
      </c>
      <c r="C9" s="16">
        <v>83471.960000000006</v>
      </c>
      <c r="D9" s="11">
        <v>237.959</v>
      </c>
      <c r="E9" s="12">
        <v>2.8589000000000002E-3</v>
      </c>
      <c r="F9" s="17">
        <v>605.59180000000003</v>
      </c>
      <c r="G9" s="18">
        <v>7.3080999999999997E-3</v>
      </c>
      <c r="H9" s="19"/>
      <c r="J9" s="34"/>
    </row>
    <row r="10" spans="1:14" x14ac:dyDescent="0.25">
      <c r="A10" s="24">
        <v>7</v>
      </c>
      <c r="B10" s="11">
        <v>75609</v>
      </c>
      <c r="C10" s="16">
        <v>75537.19</v>
      </c>
      <c r="D10" s="11">
        <v>-71.806640000000002</v>
      </c>
      <c r="E10" s="12">
        <v>-9.4970000000000005E-4</v>
      </c>
      <c r="F10" s="17">
        <v>-7329.174</v>
      </c>
      <c r="G10" s="18">
        <v>-8.8445700000000002E-2</v>
      </c>
      <c r="H10" s="19" t="s">
        <v>11</v>
      </c>
      <c r="J10" s="34"/>
    </row>
    <row r="11" spans="1:14" x14ac:dyDescent="0.25">
      <c r="A11" s="24">
        <v>8</v>
      </c>
      <c r="B11" s="11">
        <v>83385</v>
      </c>
      <c r="C11" s="16">
        <v>85116.22</v>
      </c>
      <c r="D11" s="11">
        <v>1731.223</v>
      </c>
      <c r="E11" s="12">
        <v>2.07618E-2</v>
      </c>
      <c r="F11" s="17">
        <v>2249.855</v>
      </c>
      <c r="G11" s="18">
        <v>2.7150400000000002E-2</v>
      </c>
      <c r="H11" s="19"/>
      <c r="J11" s="34"/>
    </row>
    <row r="12" spans="1:14" x14ac:dyDescent="0.25">
      <c r="A12" s="24">
        <v>9</v>
      </c>
      <c r="B12" s="11">
        <v>83346</v>
      </c>
      <c r="C12" s="16">
        <v>87092.59</v>
      </c>
      <c r="D12" s="11">
        <v>3746.5859999999998</v>
      </c>
      <c r="E12" s="12">
        <v>4.4952199999999998E-2</v>
      </c>
      <c r="F12" s="17">
        <v>4226.2190000000001</v>
      </c>
      <c r="G12" s="18">
        <v>5.1000400000000001E-2</v>
      </c>
      <c r="H12" s="19" t="s">
        <v>11</v>
      </c>
      <c r="J12" s="34"/>
    </row>
    <row r="13" spans="1:14" x14ac:dyDescent="0.25">
      <c r="A13" s="24">
        <v>10</v>
      </c>
      <c r="B13" s="11">
        <v>82841</v>
      </c>
      <c r="C13" s="16">
        <v>82884.13</v>
      </c>
      <c r="D13" s="11">
        <v>43.125</v>
      </c>
      <c r="E13" s="12">
        <v>5.2059999999999997E-4</v>
      </c>
      <c r="F13" s="17">
        <v>17.757809999999999</v>
      </c>
      <c r="G13" s="18">
        <v>2.143E-4</v>
      </c>
      <c r="H13" s="19"/>
      <c r="J13" s="34"/>
    </row>
    <row r="14" spans="1:14" x14ac:dyDescent="0.25">
      <c r="A14" s="24">
        <v>11</v>
      </c>
      <c r="B14" s="11">
        <v>83217</v>
      </c>
      <c r="C14" s="16">
        <v>88863.44</v>
      </c>
      <c r="D14" s="11">
        <v>5646.4380000000001</v>
      </c>
      <c r="E14" s="12">
        <v>6.7851999999999996E-2</v>
      </c>
      <c r="F14" s="17">
        <v>5997.07</v>
      </c>
      <c r="G14" s="18">
        <v>7.2370400000000001E-2</v>
      </c>
      <c r="H14" s="19" t="s">
        <v>11</v>
      </c>
      <c r="J14" s="34"/>
    </row>
    <row r="15" spans="1:14" x14ac:dyDescent="0.25">
      <c r="A15" s="24">
        <v>12</v>
      </c>
      <c r="B15" s="11">
        <v>76402</v>
      </c>
      <c r="C15" s="16">
        <v>75911.289999999994</v>
      </c>
      <c r="D15" s="11">
        <v>-490.70699999999999</v>
      </c>
      <c r="E15" s="12">
        <v>-6.4226999999999999E-3</v>
      </c>
      <c r="F15" s="17">
        <v>-6955.0739999999996</v>
      </c>
      <c r="G15" s="18">
        <v>-8.3931199999999997E-2</v>
      </c>
      <c r="H15" s="19" t="s">
        <v>11</v>
      </c>
      <c r="J15" s="34"/>
    </row>
    <row r="16" spans="1:14" x14ac:dyDescent="0.25">
      <c r="A16" s="24">
        <v>13</v>
      </c>
      <c r="B16" s="11">
        <v>76622</v>
      </c>
      <c r="C16" s="16">
        <v>78887</v>
      </c>
      <c r="D16" s="11">
        <v>2265</v>
      </c>
      <c r="E16" s="12">
        <v>2.9560699999999999E-2</v>
      </c>
      <c r="F16" s="17">
        <v>-3979.3670000000002</v>
      </c>
      <c r="G16" s="18">
        <v>-4.8021500000000002E-2</v>
      </c>
      <c r="H16" s="19"/>
      <c r="J16" s="34"/>
    </row>
    <row r="17" spans="1:10" x14ac:dyDescent="0.25">
      <c r="A17" s="24">
        <v>14</v>
      </c>
      <c r="B17" s="11">
        <v>77065</v>
      </c>
      <c r="C17" s="16">
        <v>82900.3</v>
      </c>
      <c r="D17" s="11">
        <v>5835.3050000000003</v>
      </c>
      <c r="E17" s="12">
        <v>7.5719300000000003E-2</v>
      </c>
      <c r="F17" s="17">
        <v>33.9375</v>
      </c>
      <c r="G17" s="18">
        <v>4.0949999999999998E-4</v>
      </c>
      <c r="H17" s="19"/>
      <c r="J17" s="34"/>
    </row>
    <row r="18" spans="1:10" x14ac:dyDescent="0.25">
      <c r="A18" s="24">
        <v>15</v>
      </c>
      <c r="B18" s="11">
        <v>77307</v>
      </c>
      <c r="C18" s="16">
        <v>78118.05</v>
      </c>
      <c r="D18" s="11">
        <v>811.04690000000005</v>
      </c>
      <c r="E18" s="12">
        <v>1.0491199999999999E-2</v>
      </c>
      <c r="F18" s="17">
        <v>-4748.32</v>
      </c>
      <c r="G18" s="18">
        <v>-5.7300900000000002E-2</v>
      </c>
      <c r="H18" s="19" t="s">
        <v>11</v>
      </c>
      <c r="J18" s="34"/>
    </row>
    <row r="19" spans="1:10" x14ac:dyDescent="0.25">
      <c r="A19" s="24">
        <v>16</v>
      </c>
      <c r="B19" s="11">
        <v>75617</v>
      </c>
      <c r="C19" s="16">
        <v>82820.649999999994</v>
      </c>
      <c r="D19" s="11">
        <v>7203.6540000000005</v>
      </c>
      <c r="E19" s="12">
        <v>9.5265000000000002E-2</v>
      </c>
      <c r="F19" s="17">
        <v>-45.712890000000002</v>
      </c>
      <c r="G19" s="18">
        <v>-5.5159999999999996E-4</v>
      </c>
      <c r="H19" s="19"/>
      <c r="J19" s="34"/>
    </row>
    <row r="20" spans="1:10" x14ac:dyDescent="0.25">
      <c r="A20" s="24">
        <v>17</v>
      </c>
      <c r="B20" s="11">
        <v>77263</v>
      </c>
      <c r="C20" s="16">
        <v>85074.66</v>
      </c>
      <c r="D20" s="11">
        <v>7811.6639999999998</v>
      </c>
      <c r="E20" s="12">
        <v>0.10110479999999999</v>
      </c>
      <c r="F20" s="17">
        <v>2208.297</v>
      </c>
      <c r="G20" s="18">
        <v>2.66489E-2</v>
      </c>
      <c r="H20" s="19"/>
      <c r="J20" s="34"/>
    </row>
    <row r="21" spans="1:10" x14ac:dyDescent="0.25">
      <c r="A21" s="24">
        <v>18</v>
      </c>
      <c r="B21" s="11">
        <v>77681</v>
      </c>
      <c r="C21" s="16">
        <v>82417.52</v>
      </c>
      <c r="D21" s="11">
        <v>4736.5159999999996</v>
      </c>
      <c r="E21" s="12">
        <v>6.0973899999999998E-2</v>
      </c>
      <c r="F21" s="17">
        <v>-448.85160000000002</v>
      </c>
      <c r="G21" s="18">
        <v>-5.4165999999999997E-3</v>
      </c>
      <c r="H21" s="19"/>
      <c r="J21" s="34"/>
    </row>
    <row r="22" spans="1:10" x14ac:dyDescent="0.25">
      <c r="A22" s="24">
        <v>19</v>
      </c>
      <c r="B22" s="11">
        <v>76666</v>
      </c>
      <c r="C22" s="16">
        <v>82406.350000000006</v>
      </c>
      <c r="D22" s="11">
        <v>5740.3519999999999</v>
      </c>
      <c r="E22" s="12">
        <v>7.4874800000000005E-2</v>
      </c>
      <c r="F22" s="17">
        <v>-460.01560000000001</v>
      </c>
      <c r="G22" s="18">
        <v>-5.5513000000000003E-3</v>
      </c>
      <c r="H22" s="19"/>
      <c r="J22" s="34"/>
    </row>
    <row r="23" spans="1:10" x14ac:dyDescent="0.25">
      <c r="A23" s="24">
        <v>20</v>
      </c>
      <c r="B23" s="11">
        <v>78488</v>
      </c>
      <c r="C23" s="16">
        <v>85235.46</v>
      </c>
      <c r="D23" s="11">
        <v>6747.4610000000002</v>
      </c>
      <c r="E23" s="12">
        <v>8.5968100000000006E-2</v>
      </c>
      <c r="F23" s="17">
        <v>2369.0940000000001</v>
      </c>
      <c r="G23" s="18">
        <v>2.8589300000000002E-2</v>
      </c>
      <c r="H23" s="19"/>
      <c r="J23" s="34"/>
    </row>
    <row r="24" spans="1:10" x14ac:dyDescent="0.25">
      <c r="A24" s="24">
        <v>21</v>
      </c>
      <c r="B24" s="11">
        <v>83020</v>
      </c>
      <c r="C24" s="16">
        <v>84133.38</v>
      </c>
      <c r="D24" s="11">
        <v>1113.3779999999999</v>
      </c>
      <c r="E24" s="12">
        <v>1.3410999999999999E-2</v>
      </c>
      <c r="F24" s="17">
        <v>1267.011</v>
      </c>
      <c r="G24" s="18">
        <v>1.5289799999999999E-2</v>
      </c>
      <c r="H24" s="19"/>
      <c r="J24" s="34"/>
    </row>
    <row r="25" spans="1:10" x14ac:dyDescent="0.25">
      <c r="A25" s="24">
        <v>22</v>
      </c>
      <c r="B25" s="11">
        <v>82965</v>
      </c>
      <c r="C25" s="16">
        <v>83140.78</v>
      </c>
      <c r="D25" s="11">
        <v>175.78049999999999</v>
      </c>
      <c r="E25" s="12">
        <v>2.1186999999999998E-3</v>
      </c>
      <c r="F25" s="17">
        <v>274.41329999999999</v>
      </c>
      <c r="G25" s="18">
        <v>3.3115000000000002E-3</v>
      </c>
      <c r="H25" s="19"/>
      <c r="J25" s="34"/>
    </row>
    <row r="26" spans="1:10" x14ac:dyDescent="0.25">
      <c r="A26" s="24">
        <v>23</v>
      </c>
      <c r="B26" s="11">
        <v>81057</v>
      </c>
      <c r="C26" s="16">
        <v>78387</v>
      </c>
      <c r="D26" s="11">
        <v>-2670</v>
      </c>
      <c r="E26" s="12">
        <v>-3.2939799999999998E-2</v>
      </c>
      <c r="F26" s="17">
        <v>-4479.3670000000002</v>
      </c>
      <c r="G26" s="18">
        <v>-5.4055300000000001E-2</v>
      </c>
      <c r="H26" s="19" t="s">
        <v>11</v>
      </c>
      <c r="J26" s="34"/>
    </row>
    <row r="27" spans="1:10" x14ac:dyDescent="0.25">
      <c r="A27" s="24">
        <v>24</v>
      </c>
      <c r="B27" s="11">
        <v>82651</v>
      </c>
      <c r="C27" s="16">
        <v>84546.19</v>
      </c>
      <c r="D27" s="11">
        <v>1895.193</v>
      </c>
      <c r="E27" s="12">
        <v>2.2930099999999998E-2</v>
      </c>
      <c r="F27" s="17">
        <v>1679.826</v>
      </c>
      <c r="G27" s="18">
        <v>2.0271500000000001E-2</v>
      </c>
      <c r="H27" s="19"/>
      <c r="J27" s="34"/>
    </row>
    <row r="28" spans="1:10" x14ac:dyDescent="0.25">
      <c r="A28" s="24">
        <v>25</v>
      </c>
      <c r="B28" s="11">
        <v>80850</v>
      </c>
      <c r="C28" s="16">
        <v>81679.81</v>
      </c>
      <c r="D28" s="11">
        <v>829.80859999999996</v>
      </c>
      <c r="E28" s="12">
        <v>1.0263599999999999E-2</v>
      </c>
      <c r="F28" s="17">
        <v>-1186.559</v>
      </c>
      <c r="G28" s="18">
        <v>-1.4318900000000001E-2</v>
      </c>
      <c r="H28" s="19"/>
      <c r="J28" s="34"/>
    </row>
    <row r="29" spans="1:10" x14ac:dyDescent="0.25">
      <c r="A29" s="24">
        <v>26</v>
      </c>
      <c r="B29" s="11">
        <v>82926</v>
      </c>
      <c r="C29" s="16">
        <v>91016.66</v>
      </c>
      <c r="D29" s="11">
        <v>8090.6559999999999</v>
      </c>
      <c r="E29" s="12">
        <v>9.7564799999999993E-2</v>
      </c>
      <c r="F29" s="17">
        <v>8150.2889999999998</v>
      </c>
      <c r="G29" s="18">
        <v>9.83546E-2</v>
      </c>
      <c r="H29" s="19" t="s">
        <v>11</v>
      </c>
      <c r="J29" s="34"/>
    </row>
    <row r="30" spans="1:10" x14ac:dyDescent="0.25">
      <c r="A30" s="24">
        <v>27</v>
      </c>
      <c r="B30" s="11">
        <v>76790</v>
      </c>
      <c r="C30" s="16">
        <v>73433</v>
      </c>
      <c r="D30" s="11">
        <v>-3356.998</v>
      </c>
      <c r="E30" s="12">
        <v>-4.3716600000000001E-2</v>
      </c>
      <c r="F30" s="17">
        <v>-9433.3649999999998</v>
      </c>
      <c r="G30" s="18">
        <v>-0.1138383</v>
      </c>
      <c r="H30" s="19" t="s">
        <v>11</v>
      </c>
      <c r="J30" s="34"/>
    </row>
    <row r="31" spans="1:10" x14ac:dyDescent="0.25">
      <c r="A31" s="24">
        <v>28</v>
      </c>
      <c r="B31" s="11">
        <v>83355</v>
      </c>
      <c r="C31" s="16">
        <v>87722.69</v>
      </c>
      <c r="D31" s="11">
        <v>4367.6880000000001</v>
      </c>
      <c r="E31" s="12">
        <v>5.2398599999999997E-2</v>
      </c>
      <c r="F31" s="17">
        <v>4856.32</v>
      </c>
      <c r="G31" s="18">
        <v>5.8604200000000002E-2</v>
      </c>
      <c r="H31" s="19" t="s">
        <v>11</v>
      </c>
      <c r="J31" s="34"/>
    </row>
    <row r="32" spans="1:10" x14ac:dyDescent="0.25">
      <c r="A32" s="24">
        <v>29</v>
      </c>
      <c r="B32" s="11">
        <v>80137</v>
      </c>
      <c r="C32" s="16">
        <v>82993.820000000007</v>
      </c>
      <c r="D32" s="11">
        <v>2856.82</v>
      </c>
      <c r="E32" s="12">
        <v>3.5649199999999999E-2</v>
      </c>
      <c r="F32" s="17">
        <v>127.45310000000001</v>
      </c>
      <c r="G32" s="18">
        <v>1.5380999999999999E-3</v>
      </c>
      <c r="H32" s="19"/>
      <c r="J32" s="34"/>
    </row>
    <row r="33" spans="1:10" x14ac:dyDescent="0.25">
      <c r="A33" s="24">
        <v>30</v>
      </c>
      <c r="B33" s="11">
        <v>79990</v>
      </c>
      <c r="C33" s="16">
        <v>91537.59</v>
      </c>
      <c r="D33" s="11">
        <v>11547.59</v>
      </c>
      <c r="E33" s="12">
        <v>0.14436289999999999</v>
      </c>
      <c r="F33" s="17">
        <v>8671.2189999999991</v>
      </c>
      <c r="G33" s="18">
        <v>0.104641</v>
      </c>
      <c r="H33" s="19" t="s">
        <v>11</v>
      </c>
      <c r="J33" s="34"/>
    </row>
    <row r="34" spans="1:10" x14ac:dyDescent="0.25">
      <c r="A34" s="24">
        <v>31</v>
      </c>
      <c r="B34" s="11">
        <v>78465</v>
      </c>
      <c r="C34" s="16">
        <v>88425.36</v>
      </c>
      <c r="D34" s="11">
        <v>9960.3590000000004</v>
      </c>
      <c r="E34" s="12">
        <v>0.1269402</v>
      </c>
      <c r="F34" s="17">
        <v>5558.9920000000002</v>
      </c>
      <c r="G34" s="18">
        <v>6.7083799999999999E-2</v>
      </c>
      <c r="H34" s="19" t="s">
        <v>11</v>
      </c>
      <c r="J34" s="34"/>
    </row>
    <row r="35" spans="1:10" x14ac:dyDescent="0.25">
      <c r="A35" s="24">
        <v>32</v>
      </c>
      <c r="B35" s="11">
        <v>82631</v>
      </c>
      <c r="C35" s="16">
        <v>80938.740000000005</v>
      </c>
      <c r="D35" s="11">
        <v>-1692.2619999999999</v>
      </c>
      <c r="E35" s="12">
        <v>-2.04797E-2</v>
      </c>
      <c r="F35" s="17">
        <v>-1927.6289999999999</v>
      </c>
      <c r="G35" s="18">
        <v>-2.3261899999999999E-2</v>
      </c>
      <c r="H35" s="19"/>
      <c r="J35" s="34"/>
    </row>
    <row r="36" spans="1:10" x14ac:dyDescent="0.25">
      <c r="A36" s="24">
        <v>33</v>
      </c>
      <c r="B36" s="11">
        <v>82568</v>
      </c>
      <c r="C36" s="16">
        <v>90817.29</v>
      </c>
      <c r="D36" s="11">
        <v>8249.2890000000007</v>
      </c>
      <c r="E36" s="12">
        <v>9.9908999999999998E-2</v>
      </c>
      <c r="F36" s="17">
        <v>7950.9219999999996</v>
      </c>
      <c r="G36" s="18">
        <v>9.5948699999999998E-2</v>
      </c>
      <c r="H36" s="19" t="s">
        <v>11</v>
      </c>
      <c r="J36" s="34"/>
    </row>
    <row r="37" spans="1:10" x14ac:dyDescent="0.25">
      <c r="A37" s="24">
        <v>34</v>
      </c>
      <c r="B37" s="11">
        <v>83083</v>
      </c>
      <c r="C37" s="16">
        <v>85707.7</v>
      </c>
      <c r="D37" s="11">
        <v>2624.6950000000002</v>
      </c>
      <c r="E37" s="12">
        <v>3.15912E-2</v>
      </c>
      <c r="F37" s="17">
        <v>2841.328</v>
      </c>
      <c r="G37" s="18">
        <v>3.4288100000000002E-2</v>
      </c>
      <c r="H37" s="19"/>
      <c r="J37" s="34"/>
    </row>
    <row r="38" spans="1:10" x14ac:dyDescent="0.25">
      <c r="A38" s="24">
        <v>35</v>
      </c>
      <c r="B38" s="11">
        <v>77896</v>
      </c>
      <c r="C38" s="16">
        <v>92079.63</v>
      </c>
      <c r="D38" s="11">
        <v>14183.63</v>
      </c>
      <c r="E38" s="12">
        <v>0.1820842</v>
      </c>
      <c r="F38" s="17">
        <v>9213.2659999999996</v>
      </c>
      <c r="G38" s="18">
        <v>0.11118219999999999</v>
      </c>
      <c r="H38" s="19" t="s">
        <v>11</v>
      </c>
      <c r="J38" s="34"/>
    </row>
    <row r="39" spans="1:10" x14ac:dyDescent="0.25">
      <c r="A39" s="24">
        <v>36</v>
      </c>
      <c r="B39" s="11">
        <v>83373</v>
      </c>
      <c r="C39" s="16">
        <v>89772.32</v>
      </c>
      <c r="D39" s="11">
        <v>6399.32</v>
      </c>
      <c r="E39" s="12">
        <v>7.6755299999999999E-2</v>
      </c>
      <c r="F39" s="17">
        <v>6905.9530000000004</v>
      </c>
      <c r="G39" s="18">
        <v>8.3338400000000007E-2</v>
      </c>
      <c r="H39" s="19" t="s">
        <v>11</v>
      </c>
      <c r="J39" s="34"/>
    </row>
    <row r="40" spans="1:10" x14ac:dyDescent="0.25">
      <c r="A40" s="24">
        <v>37</v>
      </c>
      <c r="B40" s="11">
        <v>83318</v>
      </c>
      <c r="C40" s="16">
        <v>95364.3</v>
      </c>
      <c r="D40" s="11">
        <v>12046.3</v>
      </c>
      <c r="E40" s="12">
        <v>0.14458219999999999</v>
      </c>
      <c r="F40" s="17">
        <v>12497.93</v>
      </c>
      <c r="G40" s="18">
        <v>0.15082029999999999</v>
      </c>
      <c r="H40" s="19" t="s">
        <v>11</v>
      </c>
      <c r="J40" s="34"/>
    </row>
    <row r="41" spans="1:10" x14ac:dyDescent="0.25">
      <c r="A41" s="24">
        <v>38</v>
      </c>
      <c r="B41" s="11">
        <v>83403</v>
      </c>
      <c r="C41" s="16">
        <v>92702.55</v>
      </c>
      <c r="D41" s="11">
        <v>9299.5470000000005</v>
      </c>
      <c r="E41" s="12">
        <v>0.1115014</v>
      </c>
      <c r="F41" s="17">
        <v>9836.18</v>
      </c>
      <c r="G41" s="18">
        <v>0.11869929999999999</v>
      </c>
      <c r="H41" s="19" t="s">
        <v>11</v>
      </c>
      <c r="J41" s="34"/>
    </row>
    <row r="42" spans="1:10" x14ac:dyDescent="0.25">
      <c r="A42" s="24">
        <v>39</v>
      </c>
      <c r="B42" s="11">
        <v>81394</v>
      </c>
      <c r="C42" s="16">
        <v>89995.44</v>
      </c>
      <c r="D42" s="11">
        <v>8601.4380000000001</v>
      </c>
      <c r="E42" s="12">
        <v>0.1056766</v>
      </c>
      <c r="F42" s="17">
        <v>7129.07</v>
      </c>
      <c r="G42" s="18">
        <v>8.6030899999999993E-2</v>
      </c>
      <c r="H42" s="19" t="s">
        <v>11</v>
      </c>
      <c r="J42" s="34"/>
    </row>
    <row r="43" spans="1:10" x14ac:dyDescent="0.25">
      <c r="A43" s="24">
        <v>40</v>
      </c>
      <c r="B43" s="11">
        <v>76609</v>
      </c>
      <c r="C43" s="16">
        <v>89734.48</v>
      </c>
      <c r="D43" s="11">
        <v>13125.48</v>
      </c>
      <c r="E43" s="12">
        <v>0.17133080000000001</v>
      </c>
      <c r="F43" s="17">
        <v>6868.1170000000002</v>
      </c>
      <c r="G43" s="18">
        <v>8.2881800000000005E-2</v>
      </c>
      <c r="H43" s="19" t="s">
        <v>11</v>
      </c>
      <c r="J43" s="34"/>
    </row>
    <row r="44" spans="1:10" x14ac:dyDescent="0.25">
      <c r="A44" s="24">
        <v>41</v>
      </c>
      <c r="B44" s="11">
        <v>82866</v>
      </c>
      <c r="C44" s="16">
        <v>98041.59</v>
      </c>
      <c r="D44" s="11">
        <v>15175.59</v>
      </c>
      <c r="E44" s="12">
        <v>0.18313399999999999</v>
      </c>
      <c r="F44" s="17">
        <v>15175.22</v>
      </c>
      <c r="G44" s="18">
        <v>0.18312880000000001</v>
      </c>
      <c r="H44" s="19" t="s">
        <v>11</v>
      </c>
      <c r="J44" s="34"/>
    </row>
    <row r="45" spans="1:10" x14ac:dyDescent="0.25">
      <c r="A45" s="24">
        <v>42</v>
      </c>
      <c r="B45" s="11">
        <v>78925</v>
      </c>
      <c r="C45" s="16">
        <v>79282.19</v>
      </c>
      <c r="D45" s="11">
        <v>357.1875</v>
      </c>
      <c r="E45" s="12">
        <v>4.5256999999999997E-3</v>
      </c>
      <c r="F45" s="17">
        <v>-3584.18</v>
      </c>
      <c r="G45" s="18">
        <v>-4.3252499999999999E-2</v>
      </c>
      <c r="H45" s="19"/>
      <c r="J45" s="34"/>
    </row>
    <row r="46" spans="1:10" x14ac:dyDescent="0.25">
      <c r="A46" s="24">
        <v>43</v>
      </c>
      <c r="B46" s="11">
        <v>79233</v>
      </c>
      <c r="C46" s="16">
        <v>80873.67</v>
      </c>
      <c r="D46" s="11">
        <v>1640.672</v>
      </c>
      <c r="E46" s="12">
        <v>2.07069E-2</v>
      </c>
      <c r="F46" s="17">
        <v>-1992.6949999999999</v>
      </c>
      <c r="G46" s="18">
        <v>-2.4047099999999998E-2</v>
      </c>
      <c r="H46" s="19"/>
      <c r="J46" s="34"/>
    </row>
    <row r="47" spans="1:10" x14ac:dyDescent="0.25">
      <c r="A47" s="24">
        <v>44</v>
      </c>
      <c r="B47" s="11">
        <v>78020</v>
      </c>
      <c r="C47" s="16">
        <v>80017.539999999994</v>
      </c>
      <c r="D47" s="11">
        <v>1997.539</v>
      </c>
      <c r="E47" s="12">
        <v>2.5602900000000001E-2</v>
      </c>
      <c r="F47" s="17">
        <v>-2848.828</v>
      </c>
      <c r="G47" s="18">
        <v>-3.4378600000000002E-2</v>
      </c>
      <c r="H47" s="19"/>
      <c r="J47" s="34"/>
    </row>
    <row r="48" spans="1:10" x14ac:dyDescent="0.25">
      <c r="A48" s="24">
        <v>45</v>
      </c>
      <c r="B48" s="11">
        <v>83253</v>
      </c>
      <c r="C48" s="16">
        <v>86154.59</v>
      </c>
      <c r="D48" s="11">
        <v>2901.5940000000001</v>
      </c>
      <c r="E48" s="12">
        <v>3.48527E-2</v>
      </c>
      <c r="F48" s="17">
        <v>3288.2269999999999</v>
      </c>
      <c r="G48" s="18">
        <v>3.9681099999999997E-2</v>
      </c>
      <c r="H48" s="19"/>
      <c r="J48" s="34"/>
    </row>
    <row r="49" spans="1:10" x14ac:dyDescent="0.25">
      <c r="A49" s="24">
        <v>46</v>
      </c>
      <c r="B49" s="11">
        <v>83143</v>
      </c>
      <c r="C49" s="16">
        <v>82017.86</v>
      </c>
      <c r="D49" s="11">
        <v>-1125.1379999999999</v>
      </c>
      <c r="E49" s="12">
        <v>-1.3532600000000001E-2</v>
      </c>
      <c r="F49" s="17">
        <v>-848.50490000000002</v>
      </c>
      <c r="G49" s="18">
        <v>-1.0239399999999999E-2</v>
      </c>
      <c r="H49" s="19"/>
      <c r="J49" s="34"/>
    </row>
    <row r="50" spans="1:10" x14ac:dyDescent="0.25">
      <c r="A50" s="24">
        <v>47</v>
      </c>
      <c r="B50" s="11">
        <v>82820</v>
      </c>
      <c r="C50" s="16">
        <v>83185.429999999993</v>
      </c>
      <c r="D50" s="11">
        <v>365.42970000000003</v>
      </c>
      <c r="E50" s="12">
        <v>4.4123000000000001E-3</v>
      </c>
      <c r="F50" s="17">
        <v>319.0625</v>
      </c>
      <c r="G50" s="18">
        <v>3.8503000000000001E-3</v>
      </c>
      <c r="H50" s="19"/>
      <c r="J50" s="34"/>
    </row>
    <row r="51" spans="1:10" x14ac:dyDescent="0.25">
      <c r="A51" s="24">
        <v>48</v>
      </c>
      <c r="B51" s="11">
        <v>83406</v>
      </c>
      <c r="C51" s="16">
        <v>83830.91</v>
      </c>
      <c r="D51" s="11">
        <v>424.90629999999999</v>
      </c>
      <c r="E51" s="12">
        <v>5.0943999999999998E-3</v>
      </c>
      <c r="F51" s="17">
        <v>964.53909999999996</v>
      </c>
      <c r="G51" s="18">
        <v>1.1639699999999999E-2</v>
      </c>
      <c r="H51" s="19"/>
      <c r="J51" s="34"/>
    </row>
    <row r="52" spans="1:10" x14ac:dyDescent="0.25">
      <c r="A52" s="24">
        <v>49</v>
      </c>
      <c r="B52" s="11">
        <v>83266</v>
      </c>
      <c r="C52" s="16">
        <v>85612.29</v>
      </c>
      <c r="D52" s="11">
        <v>2346.2890000000002</v>
      </c>
      <c r="E52" s="12">
        <v>2.81782E-2</v>
      </c>
      <c r="F52" s="17">
        <v>2745.922</v>
      </c>
      <c r="G52" s="18">
        <v>3.3136699999999998E-2</v>
      </c>
      <c r="H52" s="19"/>
      <c r="J52" s="34"/>
    </row>
    <row r="53" spans="1:10" x14ac:dyDescent="0.25">
      <c r="A53" s="24">
        <v>50</v>
      </c>
      <c r="B53" s="11">
        <v>80467</v>
      </c>
      <c r="C53" s="16">
        <v>86594.44</v>
      </c>
      <c r="D53" s="11">
        <v>6127.4409999999998</v>
      </c>
      <c r="E53" s="12">
        <v>7.6148499999999994E-2</v>
      </c>
      <c r="F53" s="17">
        <v>3728.0740000000001</v>
      </c>
      <c r="G53" s="18">
        <v>4.4989000000000001E-2</v>
      </c>
      <c r="H53" s="19"/>
      <c r="J53" s="34"/>
    </row>
    <row r="54" spans="1:10" x14ac:dyDescent="0.25">
      <c r="A54" s="24">
        <v>51</v>
      </c>
      <c r="B54" s="11">
        <v>75538</v>
      </c>
      <c r="C54" s="16">
        <v>81244.38</v>
      </c>
      <c r="D54" s="11">
        <v>5706.375</v>
      </c>
      <c r="E54" s="12">
        <v>7.5543100000000002E-2</v>
      </c>
      <c r="F54" s="17">
        <v>-1621.992</v>
      </c>
      <c r="G54" s="18">
        <v>-1.95736E-2</v>
      </c>
      <c r="H54" s="19"/>
      <c r="J54" s="34"/>
    </row>
    <row r="55" spans="1:10" x14ac:dyDescent="0.25">
      <c r="A55" s="24">
        <v>52</v>
      </c>
      <c r="B55" s="11">
        <v>76894</v>
      </c>
      <c r="C55" s="16">
        <v>81534.02</v>
      </c>
      <c r="D55" s="11">
        <v>4640.0159999999996</v>
      </c>
      <c r="E55" s="12">
        <v>6.0343000000000001E-2</v>
      </c>
      <c r="F55" s="17">
        <v>-1332.3520000000001</v>
      </c>
      <c r="G55" s="18">
        <v>-1.60783E-2</v>
      </c>
      <c r="H55" s="19"/>
      <c r="J55" s="34"/>
    </row>
    <row r="56" spans="1:10" x14ac:dyDescent="0.25">
      <c r="A56" s="24">
        <v>53</v>
      </c>
      <c r="B56" s="11">
        <v>81777</v>
      </c>
      <c r="C56" s="16">
        <v>89516.77</v>
      </c>
      <c r="D56" s="11">
        <v>7739.7730000000001</v>
      </c>
      <c r="E56" s="12">
        <v>9.4644900000000004E-2</v>
      </c>
      <c r="F56" s="17">
        <v>6650.4059999999999</v>
      </c>
      <c r="G56" s="18">
        <v>8.0254599999999995E-2</v>
      </c>
      <c r="H56" s="19" t="s">
        <v>11</v>
      </c>
      <c r="J56" s="34"/>
    </row>
    <row r="57" spans="1:10" x14ac:dyDescent="0.25">
      <c r="A57" s="24">
        <v>54</v>
      </c>
      <c r="B57" s="11">
        <v>78734</v>
      </c>
      <c r="C57" s="16">
        <v>84264.85</v>
      </c>
      <c r="D57" s="11">
        <v>5530.8530000000001</v>
      </c>
      <c r="E57" s="12">
        <v>7.0247299999999999E-2</v>
      </c>
      <c r="F57" s="17">
        <v>1398.4849999999999</v>
      </c>
      <c r="G57" s="18">
        <v>1.68764E-2</v>
      </c>
      <c r="H57" s="19"/>
      <c r="J57" s="34"/>
    </row>
    <row r="58" spans="1:10" x14ac:dyDescent="0.25">
      <c r="A58" s="24">
        <v>55</v>
      </c>
      <c r="B58" s="11">
        <v>75792</v>
      </c>
      <c r="C58" s="16">
        <v>76474.509999999995</v>
      </c>
      <c r="D58" s="11">
        <v>682.51170000000002</v>
      </c>
      <c r="E58" s="12">
        <v>9.0051000000000003E-3</v>
      </c>
      <c r="F58" s="17">
        <v>-6391.8549999999996</v>
      </c>
      <c r="G58" s="18">
        <v>-7.7134499999999995E-2</v>
      </c>
      <c r="H58" s="19" t="s">
        <v>11</v>
      </c>
      <c r="J58" s="34"/>
    </row>
    <row r="59" spans="1:10" x14ac:dyDescent="0.25">
      <c r="A59" s="24">
        <v>56</v>
      </c>
      <c r="B59" s="11">
        <v>82329</v>
      </c>
      <c r="C59" s="16">
        <v>85328.8</v>
      </c>
      <c r="D59" s="11">
        <v>2999.797</v>
      </c>
      <c r="E59" s="12">
        <v>3.6436700000000002E-2</v>
      </c>
      <c r="F59" s="17">
        <v>2462.4299999999998</v>
      </c>
      <c r="G59" s="18">
        <v>2.9715700000000001E-2</v>
      </c>
      <c r="H59" s="19"/>
      <c r="J59" s="34"/>
    </row>
    <row r="60" spans="1:10" x14ac:dyDescent="0.25">
      <c r="A60" s="24">
        <v>57</v>
      </c>
      <c r="B60" s="11">
        <v>79344</v>
      </c>
      <c r="C60" s="16">
        <v>83242.77</v>
      </c>
      <c r="D60" s="11">
        <v>3898.7660000000001</v>
      </c>
      <c r="E60" s="12">
        <v>4.9137500000000001E-2</v>
      </c>
      <c r="F60" s="17">
        <v>376.39839999999998</v>
      </c>
      <c r="G60" s="18">
        <v>4.5421999999999997E-3</v>
      </c>
      <c r="H60" s="19"/>
      <c r="J60" s="34"/>
    </row>
    <row r="61" spans="1:10" x14ac:dyDescent="0.25">
      <c r="A61" s="24">
        <v>58</v>
      </c>
      <c r="B61" s="11">
        <v>79055</v>
      </c>
      <c r="C61" s="16">
        <v>81049.91</v>
      </c>
      <c r="D61" s="11">
        <v>1994.9059999999999</v>
      </c>
      <c r="E61" s="12">
        <v>2.5234400000000001E-2</v>
      </c>
      <c r="F61" s="17">
        <v>-1816.461</v>
      </c>
      <c r="G61" s="18">
        <v>-2.19204E-2</v>
      </c>
      <c r="H61" s="19"/>
      <c r="J61" s="34"/>
    </row>
    <row r="62" spans="1:10" x14ac:dyDescent="0.25">
      <c r="A62" s="24">
        <v>59</v>
      </c>
      <c r="B62" s="11">
        <v>83275</v>
      </c>
      <c r="C62" s="16">
        <v>88950.58</v>
      </c>
      <c r="D62" s="11">
        <v>5675.5780000000004</v>
      </c>
      <c r="E62" s="12">
        <v>6.8154599999999996E-2</v>
      </c>
      <c r="F62" s="17">
        <v>6084.2110000000002</v>
      </c>
      <c r="G62" s="18">
        <v>7.3422000000000001E-2</v>
      </c>
      <c r="H62" s="19" t="s">
        <v>11</v>
      </c>
      <c r="J62" s="34"/>
    </row>
    <row r="63" spans="1:10" x14ac:dyDescent="0.25">
      <c r="A63" s="24">
        <v>60</v>
      </c>
      <c r="B63" s="11">
        <v>80527</v>
      </c>
      <c r="C63" s="16">
        <v>82231.47</v>
      </c>
      <c r="D63" s="11">
        <v>1704.4690000000001</v>
      </c>
      <c r="E63" s="12">
        <v>2.1166399999999998E-2</v>
      </c>
      <c r="F63" s="17">
        <v>-634.89840000000004</v>
      </c>
      <c r="G63" s="18">
        <v>-7.6616999999999996E-3</v>
      </c>
      <c r="H63" s="19"/>
      <c r="J63" s="34"/>
    </row>
    <row r="64" spans="1:10" x14ac:dyDescent="0.25">
      <c r="A64" s="24">
        <v>61</v>
      </c>
      <c r="B64" s="11">
        <v>83062</v>
      </c>
      <c r="C64" s="16">
        <v>87066.94</v>
      </c>
      <c r="D64" s="11">
        <v>4004.9380000000001</v>
      </c>
      <c r="E64" s="12">
        <v>4.8216200000000001E-2</v>
      </c>
      <c r="F64" s="17">
        <v>4200.57</v>
      </c>
      <c r="G64" s="18">
        <v>5.0690899999999997E-2</v>
      </c>
      <c r="H64" s="19" t="s">
        <v>11</v>
      </c>
      <c r="J64" s="34"/>
    </row>
    <row r="65" spans="1:10" x14ac:dyDescent="0.25">
      <c r="A65" s="24">
        <v>62</v>
      </c>
      <c r="B65" s="11">
        <v>83143</v>
      </c>
      <c r="C65" s="16">
        <v>89577.35</v>
      </c>
      <c r="D65" s="11">
        <v>6434.3519999999999</v>
      </c>
      <c r="E65" s="12">
        <v>7.7388999999999999E-2</v>
      </c>
      <c r="F65" s="17">
        <v>6710.9840000000004</v>
      </c>
      <c r="G65" s="18">
        <v>8.0985600000000005E-2</v>
      </c>
      <c r="H65" s="19" t="s">
        <v>11</v>
      </c>
      <c r="J65" s="34"/>
    </row>
    <row r="66" spans="1:10" x14ac:dyDescent="0.25">
      <c r="A66" s="24">
        <v>63</v>
      </c>
      <c r="B66" s="11">
        <v>75550</v>
      </c>
      <c r="C66" s="16">
        <v>77388.66</v>
      </c>
      <c r="D66" s="11">
        <v>1838.664</v>
      </c>
      <c r="E66" s="12">
        <v>2.4337000000000001E-2</v>
      </c>
      <c r="F66" s="17">
        <v>-5477.7030000000004</v>
      </c>
      <c r="G66" s="18">
        <v>-6.6102800000000003E-2</v>
      </c>
      <c r="H66" s="19" t="s">
        <v>11</v>
      </c>
      <c r="J66" s="34"/>
    </row>
    <row r="67" spans="1:10" x14ac:dyDescent="0.25">
      <c r="A67" s="24">
        <v>64</v>
      </c>
      <c r="B67" s="11">
        <v>75581</v>
      </c>
      <c r="C67" s="16">
        <v>78403.34</v>
      </c>
      <c r="D67" s="11">
        <v>2822.3440000000001</v>
      </c>
      <c r="E67" s="12">
        <v>3.7342E-2</v>
      </c>
      <c r="F67" s="17">
        <v>-4463.0230000000001</v>
      </c>
      <c r="G67" s="18">
        <v>-5.3858099999999999E-2</v>
      </c>
      <c r="H67" s="19" t="s">
        <v>11</v>
      </c>
      <c r="J67" s="34"/>
    </row>
    <row r="68" spans="1:10" x14ac:dyDescent="0.25">
      <c r="A68" s="24">
        <v>65</v>
      </c>
      <c r="B68" s="11">
        <v>81444</v>
      </c>
      <c r="C68" s="16">
        <v>78928.12</v>
      </c>
      <c r="D68" s="11">
        <v>-2515.8809999999999</v>
      </c>
      <c r="E68" s="12">
        <v>-3.0890899999999999E-2</v>
      </c>
      <c r="F68" s="17">
        <v>-3938.248</v>
      </c>
      <c r="G68" s="18">
        <v>-4.7525299999999999E-2</v>
      </c>
      <c r="H68" s="19"/>
      <c r="J68" s="34"/>
    </row>
    <row r="69" spans="1:10" x14ac:dyDescent="0.25">
      <c r="A69" s="24">
        <v>66</v>
      </c>
      <c r="B69" s="11">
        <v>83380</v>
      </c>
      <c r="C69" s="16">
        <v>86195.76</v>
      </c>
      <c r="D69" s="11">
        <v>2815.7629999999999</v>
      </c>
      <c r="E69" s="12">
        <v>3.37702E-2</v>
      </c>
      <c r="F69" s="17">
        <v>3329.3960000000002</v>
      </c>
      <c r="G69" s="18">
        <v>4.0177900000000003E-2</v>
      </c>
      <c r="H69" s="19"/>
      <c r="J69" s="34"/>
    </row>
    <row r="70" spans="1:10" x14ac:dyDescent="0.25">
      <c r="A70" s="24">
        <v>67</v>
      </c>
      <c r="B70" s="11">
        <v>83372</v>
      </c>
      <c r="C70" s="16">
        <v>83056.649999999994</v>
      </c>
      <c r="D70" s="11">
        <v>-315.3535</v>
      </c>
      <c r="E70" s="12">
        <v>-3.7824999999999998E-3</v>
      </c>
      <c r="F70" s="17">
        <v>190.27930000000001</v>
      </c>
      <c r="G70" s="18">
        <v>2.2962E-3</v>
      </c>
      <c r="H70" s="19"/>
      <c r="J70" s="34"/>
    </row>
    <row r="71" spans="1:10" x14ac:dyDescent="0.25">
      <c r="A71" s="24">
        <v>68</v>
      </c>
      <c r="B71" s="11">
        <v>76067</v>
      </c>
      <c r="C71" s="16">
        <v>85090.12</v>
      </c>
      <c r="D71" s="11">
        <v>9023.1170000000002</v>
      </c>
      <c r="E71" s="12">
        <v>0.11862060000000001</v>
      </c>
      <c r="F71" s="17">
        <v>2223.75</v>
      </c>
      <c r="G71" s="18">
        <v>2.6835399999999999E-2</v>
      </c>
      <c r="H71" s="19"/>
      <c r="J71" s="34"/>
    </row>
    <row r="72" spans="1:10" x14ac:dyDescent="0.25">
      <c r="A72" s="24">
        <v>69</v>
      </c>
      <c r="B72" s="11">
        <v>76381</v>
      </c>
      <c r="C72" s="16">
        <v>82768.37</v>
      </c>
      <c r="D72" s="11">
        <v>6387.3670000000002</v>
      </c>
      <c r="E72" s="12">
        <v>8.3625099999999994E-2</v>
      </c>
      <c r="F72" s="17">
        <v>-98</v>
      </c>
      <c r="G72" s="18">
        <v>-1.1826E-3</v>
      </c>
      <c r="H72" s="19"/>
      <c r="J72" s="34"/>
    </row>
    <row r="73" spans="1:10" x14ac:dyDescent="0.25">
      <c r="A73" s="24">
        <v>70</v>
      </c>
      <c r="B73" s="11">
        <v>76125</v>
      </c>
      <c r="C73" s="16">
        <v>76730.47</v>
      </c>
      <c r="D73" s="11">
        <v>605.46879999999999</v>
      </c>
      <c r="E73" s="12">
        <v>7.9535999999999999E-3</v>
      </c>
      <c r="F73" s="17">
        <v>-6135.8980000000001</v>
      </c>
      <c r="G73" s="18">
        <v>-7.4045700000000006E-2</v>
      </c>
      <c r="H73" s="19" t="s">
        <v>11</v>
      </c>
      <c r="J73" s="34"/>
    </row>
    <row r="74" spans="1:10" x14ac:dyDescent="0.25">
      <c r="A74" s="24">
        <v>71</v>
      </c>
      <c r="B74" s="11">
        <v>76671</v>
      </c>
      <c r="C74" s="16">
        <v>79834.460000000006</v>
      </c>
      <c r="D74" s="11">
        <v>3163.4609999999998</v>
      </c>
      <c r="E74" s="12">
        <v>4.1260199999999997E-2</v>
      </c>
      <c r="F74" s="17">
        <v>-3031.9059999999999</v>
      </c>
      <c r="G74" s="18">
        <v>-3.65879E-2</v>
      </c>
      <c r="H74" s="19"/>
      <c r="J74" s="34"/>
    </row>
    <row r="75" spans="1:10" x14ac:dyDescent="0.25">
      <c r="A75" s="24">
        <v>72</v>
      </c>
      <c r="B75" s="11">
        <v>77038</v>
      </c>
      <c r="C75" s="16">
        <v>78329.45</v>
      </c>
      <c r="D75" s="11">
        <v>1291.4449999999999</v>
      </c>
      <c r="E75" s="12">
        <v>1.6763699999999999E-2</v>
      </c>
      <c r="F75" s="17">
        <v>-4536.9219999999996</v>
      </c>
      <c r="G75" s="18">
        <v>-5.4749899999999997E-2</v>
      </c>
      <c r="H75" s="19" t="s">
        <v>11</v>
      </c>
      <c r="J75" s="34"/>
    </row>
    <row r="76" spans="1:10" x14ac:dyDescent="0.25">
      <c r="A76" s="24">
        <v>73</v>
      </c>
      <c r="B76" s="11">
        <v>77256</v>
      </c>
      <c r="C76" s="16">
        <v>76819.22</v>
      </c>
      <c r="D76" s="11">
        <v>-436.78309999999999</v>
      </c>
      <c r="E76" s="12">
        <v>-5.6537000000000002E-3</v>
      </c>
      <c r="F76" s="17">
        <v>-6047.15</v>
      </c>
      <c r="G76" s="18">
        <v>-7.2974700000000003E-2</v>
      </c>
      <c r="H76" s="19" t="s">
        <v>11</v>
      </c>
      <c r="J76" s="34"/>
    </row>
    <row r="77" spans="1:10" x14ac:dyDescent="0.25">
      <c r="A77" s="24">
        <v>74</v>
      </c>
      <c r="B77" s="11">
        <v>80474</v>
      </c>
      <c r="C77" s="16">
        <v>82436.78</v>
      </c>
      <c r="D77" s="11">
        <v>1962.7809999999999</v>
      </c>
      <c r="E77" s="12">
        <v>2.43903E-2</v>
      </c>
      <c r="F77" s="17">
        <v>-429.58589999999998</v>
      </c>
      <c r="G77" s="18">
        <v>-5.1840999999999996E-3</v>
      </c>
      <c r="H77" s="19"/>
      <c r="J77" s="34"/>
    </row>
    <row r="78" spans="1:10" x14ac:dyDescent="0.25">
      <c r="A78" s="24">
        <v>75</v>
      </c>
      <c r="B78" s="11">
        <v>78634</v>
      </c>
      <c r="C78" s="16">
        <v>84630.37</v>
      </c>
      <c r="D78" s="11">
        <v>5996.3670000000002</v>
      </c>
      <c r="E78" s="12">
        <v>7.6256699999999997E-2</v>
      </c>
      <c r="F78" s="17">
        <v>1764</v>
      </c>
      <c r="G78" s="18">
        <v>2.1287299999999999E-2</v>
      </c>
      <c r="H78" s="19"/>
      <c r="J78" s="34"/>
    </row>
    <row r="79" spans="1:10" x14ac:dyDescent="0.25">
      <c r="A79" s="24">
        <v>76</v>
      </c>
      <c r="B79" s="11">
        <v>80735</v>
      </c>
      <c r="C79" s="16">
        <v>81514.53</v>
      </c>
      <c r="D79" s="11">
        <v>779.52930000000003</v>
      </c>
      <c r="E79" s="12">
        <v>9.6553999999999997E-3</v>
      </c>
      <c r="F79" s="17">
        <v>-1351.838</v>
      </c>
      <c r="G79" s="18">
        <v>-1.6313500000000002E-2</v>
      </c>
      <c r="H79" s="19"/>
      <c r="J79" s="34"/>
    </row>
    <row r="80" spans="1:10" x14ac:dyDescent="0.25">
      <c r="A80" s="24">
        <v>77</v>
      </c>
      <c r="B80" s="11">
        <v>78424</v>
      </c>
      <c r="C80" s="16">
        <v>78564.41</v>
      </c>
      <c r="D80" s="11">
        <v>140.41409999999999</v>
      </c>
      <c r="E80" s="12">
        <v>1.7903999999999999E-3</v>
      </c>
      <c r="F80" s="17">
        <v>-4301.9530000000004</v>
      </c>
      <c r="G80" s="18">
        <v>-5.1914299999999997E-2</v>
      </c>
      <c r="H80" s="19" t="s">
        <v>11</v>
      </c>
      <c r="J80" s="34"/>
    </row>
    <row r="81" spans="1:10" x14ac:dyDescent="0.25">
      <c r="A81" s="24">
        <v>78</v>
      </c>
      <c r="B81" s="11">
        <v>76980</v>
      </c>
      <c r="C81" s="16">
        <v>77590.509999999995</v>
      </c>
      <c r="D81" s="11">
        <v>610.51459999999997</v>
      </c>
      <c r="E81" s="12">
        <v>7.9308E-3</v>
      </c>
      <c r="F81" s="17">
        <v>-5275.8530000000001</v>
      </c>
      <c r="G81" s="18">
        <v>-6.3667000000000001E-2</v>
      </c>
      <c r="H81" s="19" t="s">
        <v>11</v>
      </c>
      <c r="J81" s="34"/>
    </row>
    <row r="82" spans="1:10" x14ac:dyDescent="0.25">
      <c r="A82" s="24">
        <v>79</v>
      </c>
      <c r="B82" s="11">
        <v>79093</v>
      </c>
      <c r="C82" s="16">
        <v>81500.95</v>
      </c>
      <c r="D82" s="11">
        <v>2407.9450000000002</v>
      </c>
      <c r="E82" s="12">
        <v>3.0444499999999999E-2</v>
      </c>
      <c r="F82" s="17">
        <v>-1365.422</v>
      </c>
      <c r="G82" s="18">
        <v>-1.64774E-2</v>
      </c>
      <c r="H82" s="19"/>
      <c r="J82" s="34"/>
    </row>
    <row r="83" spans="1:10" x14ac:dyDescent="0.25">
      <c r="A83" s="24">
        <v>80</v>
      </c>
      <c r="B83" s="11">
        <v>81522</v>
      </c>
      <c r="C83" s="16">
        <v>82252.78</v>
      </c>
      <c r="D83" s="11">
        <v>730.78129999999999</v>
      </c>
      <c r="E83" s="12">
        <v>8.9642000000000003E-3</v>
      </c>
      <c r="F83" s="17">
        <v>-613.58590000000004</v>
      </c>
      <c r="G83" s="18">
        <v>-7.4044999999999996E-3</v>
      </c>
      <c r="H83" s="19"/>
      <c r="J83" s="34"/>
    </row>
    <row r="84" spans="1:10" x14ac:dyDescent="0.25">
      <c r="A84" s="24">
        <v>81</v>
      </c>
      <c r="B84" s="11">
        <v>81356</v>
      </c>
      <c r="C84" s="16">
        <v>81819.22</v>
      </c>
      <c r="D84" s="11">
        <v>463.21879999999999</v>
      </c>
      <c r="E84" s="12">
        <v>5.6937000000000003E-3</v>
      </c>
      <c r="F84" s="17">
        <v>-1047.1479999999999</v>
      </c>
      <c r="G84" s="18">
        <v>-1.26366E-2</v>
      </c>
      <c r="H84" s="19"/>
      <c r="J84" s="34"/>
    </row>
    <row r="85" spans="1:10" x14ac:dyDescent="0.25">
      <c r="A85" s="24">
        <v>82</v>
      </c>
      <c r="B85" s="11">
        <v>78861</v>
      </c>
      <c r="C85" s="16">
        <v>87891.93</v>
      </c>
      <c r="D85" s="11">
        <v>9030.93</v>
      </c>
      <c r="E85" s="12">
        <v>0.1145171</v>
      </c>
      <c r="F85" s="17">
        <v>5025.5630000000001</v>
      </c>
      <c r="G85" s="18">
        <v>6.0646600000000002E-2</v>
      </c>
      <c r="H85" s="19" t="s">
        <v>11</v>
      </c>
      <c r="J85" s="34"/>
    </row>
    <row r="86" spans="1:10" x14ac:dyDescent="0.25">
      <c r="A86" s="24">
        <v>83</v>
      </c>
      <c r="B86" s="11">
        <v>78419</v>
      </c>
      <c r="C86" s="16">
        <v>82762.13</v>
      </c>
      <c r="D86" s="11">
        <v>4343.125</v>
      </c>
      <c r="E86" s="12">
        <v>5.5383599999999998E-2</v>
      </c>
      <c r="F86" s="17">
        <v>-104.2422</v>
      </c>
      <c r="G86" s="18">
        <v>-1.258E-3</v>
      </c>
      <c r="H86" s="19"/>
      <c r="J86" s="34"/>
    </row>
    <row r="87" spans="1:10" x14ac:dyDescent="0.25">
      <c r="A87" s="24">
        <v>84</v>
      </c>
      <c r="B87" s="11">
        <v>77282</v>
      </c>
      <c r="C87" s="16">
        <v>79172.179999999993</v>
      </c>
      <c r="D87" s="11">
        <v>1890.18</v>
      </c>
      <c r="E87" s="12">
        <v>2.4458199999999999E-2</v>
      </c>
      <c r="F87" s="17">
        <v>-3694.1880000000001</v>
      </c>
      <c r="G87" s="18">
        <v>-4.4580099999999998E-2</v>
      </c>
      <c r="H87" s="19"/>
      <c r="J87" s="34"/>
    </row>
    <row r="88" spans="1:10" x14ac:dyDescent="0.25">
      <c r="A88" s="24">
        <v>85</v>
      </c>
      <c r="B88" s="11">
        <v>78372</v>
      </c>
      <c r="C88" s="16">
        <v>78049</v>
      </c>
      <c r="D88" s="11">
        <v>-323</v>
      </c>
      <c r="E88" s="12">
        <v>-4.1213999999999999E-3</v>
      </c>
      <c r="F88" s="17">
        <v>-4817.3670000000002</v>
      </c>
      <c r="G88" s="18">
        <v>-5.8134199999999997E-2</v>
      </c>
      <c r="H88" s="19" t="s">
        <v>11</v>
      </c>
      <c r="J88" s="34"/>
    </row>
    <row r="89" spans="1:10" x14ac:dyDescent="0.25">
      <c r="A89" s="24">
        <v>86</v>
      </c>
      <c r="B89" s="11">
        <v>79175</v>
      </c>
      <c r="C89" s="16">
        <v>79013.75</v>
      </c>
      <c r="D89" s="11">
        <v>-161.25</v>
      </c>
      <c r="E89" s="12">
        <v>-2.0366E-3</v>
      </c>
      <c r="F89" s="17">
        <v>-3852.6170000000002</v>
      </c>
      <c r="G89" s="18">
        <v>-4.6491900000000003E-2</v>
      </c>
      <c r="H89" s="19"/>
      <c r="J89" s="34"/>
    </row>
    <row r="90" spans="1:10" x14ac:dyDescent="0.25">
      <c r="A90" s="24">
        <v>87</v>
      </c>
      <c r="B90" s="11">
        <v>83029</v>
      </c>
      <c r="C90" s="16">
        <v>81484</v>
      </c>
      <c r="D90" s="11">
        <v>-1545</v>
      </c>
      <c r="E90" s="12">
        <v>-1.8608E-2</v>
      </c>
      <c r="F90" s="17">
        <v>-1382.367</v>
      </c>
      <c r="G90" s="18">
        <v>-1.66819E-2</v>
      </c>
      <c r="H90" s="19"/>
      <c r="J90" s="34"/>
    </row>
    <row r="91" spans="1:10" x14ac:dyDescent="0.25">
      <c r="A91" s="24">
        <v>88</v>
      </c>
      <c r="B91" s="11">
        <v>75622</v>
      </c>
      <c r="C91" s="16">
        <v>76974.98</v>
      </c>
      <c r="D91" s="11">
        <v>1352.9839999999999</v>
      </c>
      <c r="E91" s="12">
        <v>1.7891399999999998E-2</v>
      </c>
      <c r="F91" s="17">
        <v>-5891.3829999999998</v>
      </c>
      <c r="G91" s="18">
        <v>-7.1095000000000005E-2</v>
      </c>
      <c r="H91" s="19" t="s">
        <v>11</v>
      </c>
      <c r="J91" s="34"/>
    </row>
    <row r="92" spans="1:10" x14ac:dyDescent="0.25">
      <c r="A92" s="24">
        <v>89</v>
      </c>
      <c r="B92" s="11">
        <v>77838</v>
      </c>
      <c r="C92" s="16">
        <v>77943.929999999993</v>
      </c>
      <c r="D92" s="11">
        <v>105.9297</v>
      </c>
      <c r="E92" s="12">
        <v>1.3609E-3</v>
      </c>
      <c r="F92" s="17">
        <v>-4922.4380000000001</v>
      </c>
      <c r="G92" s="18">
        <v>-5.9402099999999999E-2</v>
      </c>
      <c r="H92" s="19" t="s">
        <v>11</v>
      </c>
      <c r="J92" s="34"/>
    </row>
    <row r="93" spans="1:10" x14ac:dyDescent="0.25">
      <c r="A93" s="24">
        <v>90</v>
      </c>
      <c r="B93" s="11">
        <v>76583</v>
      </c>
      <c r="C93" s="16">
        <v>75845.600000000006</v>
      </c>
      <c r="D93" s="11">
        <v>-737.39599999999996</v>
      </c>
      <c r="E93" s="12">
        <v>-9.6287000000000005E-3</v>
      </c>
      <c r="F93" s="17">
        <v>-7020.7629999999999</v>
      </c>
      <c r="G93" s="18">
        <v>-8.4723900000000005E-2</v>
      </c>
      <c r="H93" s="19" t="s">
        <v>11</v>
      </c>
      <c r="J93" s="34"/>
    </row>
    <row r="94" spans="1:10" x14ac:dyDescent="0.25">
      <c r="A94" s="24">
        <v>91</v>
      </c>
      <c r="B94" s="11">
        <v>83319</v>
      </c>
      <c r="C94" s="16">
        <v>82268.88</v>
      </c>
      <c r="D94" s="11">
        <v>-1050.117</v>
      </c>
      <c r="E94" s="12">
        <v>-1.26036E-2</v>
      </c>
      <c r="F94" s="17">
        <v>-597.48440000000005</v>
      </c>
      <c r="G94" s="18">
        <v>-7.2101999999999999E-3</v>
      </c>
      <c r="H94" s="19"/>
      <c r="J94" s="34"/>
    </row>
    <row r="95" spans="1:10" x14ac:dyDescent="0.25">
      <c r="A95" s="24">
        <v>92</v>
      </c>
      <c r="B95" s="11">
        <v>77711</v>
      </c>
      <c r="C95" s="16">
        <v>92871.25</v>
      </c>
      <c r="D95" s="11">
        <v>15160.25</v>
      </c>
      <c r="E95" s="12">
        <v>0.19508500000000001</v>
      </c>
      <c r="F95" s="17">
        <v>10004.879999999999</v>
      </c>
      <c r="G95" s="18">
        <v>0.1207351</v>
      </c>
      <c r="H95" s="19" t="s">
        <v>11</v>
      </c>
      <c r="J95" s="34"/>
    </row>
    <row r="96" spans="1:10" x14ac:dyDescent="0.25">
      <c r="A96" s="24">
        <v>93</v>
      </c>
      <c r="B96" s="11">
        <v>78360</v>
      </c>
      <c r="C96" s="16">
        <v>79686</v>
      </c>
      <c r="D96" s="11">
        <v>1326</v>
      </c>
      <c r="E96" s="12">
        <v>1.69219E-2</v>
      </c>
      <c r="F96" s="17">
        <v>-3180.3670000000002</v>
      </c>
      <c r="G96" s="18">
        <v>-3.8379499999999997E-2</v>
      </c>
      <c r="H96" s="19"/>
      <c r="J96" s="34"/>
    </row>
    <row r="97" spans="1:10" x14ac:dyDescent="0.25">
      <c r="A97" s="24">
        <v>94</v>
      </c>
      <c r="B97" s="11">
        <v>75933</v>
      </c>
      <c r="C97" s="16">
        <v>75204.179999999993</v>
      </c>
      <c r="D97" s="11">
        <v>-728.82029999999997</v>
      </c>
      <c r="E97" s="12">
        <v>-9.5981999999999994E-3</v>
      </c>
      <c r="F97" s="17">
        <v>-7662.1880000000001</v>
      </c>
      <c r="G97" s="18">
        <v>-9.2464400000000002E-2</v>
      </c>
      <c r="H97" s="19" t="s">
        <v>11</v>
      </c>
      <c r="J97" s="34"/>
    </row>
    <row r="98" spans="1:10" x14ac:dyDescent="0.25">
      <c r="A98" s="24">
        <v>95</v>
      </c>
      <c r="B98" s="11">
        <v>82155</v>
      </c>
      <c r="C98" s="16">
        <v>87502.82</v>
      </c>
      <c r="D98" s="11">
        <v>5347.82</v>
      </c>
      <c r="E98" s="12">
        <v>6.5094299999999994E-2</v>
      </c>
      <c r="F98" s="17">
        <v>4636.4530000000004</v>
      </c>
      <c r="G98" s="18">
        <v>5.5951000000000001E-2</v>
      </c>
      <c r="H98" s="19" t="s">
        <v>11</v>
      </c>
      <c r="J98" s="34"/>
    </row>
    <row r="99" spans="1:10" x14ac:dyDescent="0.25">
      <c r="A99" s="24">
        <v>96</v>
      </c>
      <c r="B99" s="11">
        <v>76520</v>
      </c>
      <c r="C99" s="16">
        <v>76590.070000000007</v>
      </c>
      <c r="D99" s="11">
        <v>70.070310000000006</v>
      </c>
      <c r="E99" s="12">
        <v>9.1569999999999998E-4</v>
      </c>
      <c r="F99" s="17">
        <v>-6276.2969999999996</v>
      </c>
      <c r="G99" s="18">
        <v>-7.5740000000000002E-2</v>
      </c>
      <c r="H99" s="19" t="s">
        <v>11</v>
      </c>
      <c r="J99" s="34"/>
    </row>
    <row r="100" spans="1:10" x14ac:dyDescent="0.25">
      <c r="A100" s="24">
        <v>97</v>
      </c>
      <c r="B100" s="11">
        <v>78265</v>
      </c>
      <c r="C100" s="16">
        <v>79829</v>
      </c>
      <c r="D100" s="11">
        <v>1564</v>
      </c>
      <c r="E100" s="12">
        <v>1.9983399999999998E-2</v>
      </c>
      <c r="F100" s="17">
        <v>-3037.3670000000002</v>
      </c>
      <c r="G100" s="18">
        <v>-3.66538E-2</v>
      </c>
      <c r="H100" s="19"/>
      <c r="J100" s="34"/>
    </row>
    <row r="101" spans="1:10" x14ac:dyDescent="0.25">
      <c r="A101" s="24">
        <v>98</v>
      </c>
      <c r="B101" s="11">
        <v>76887</v>
      </c>
      <c r="C101" s="16">
        <v>90362.09</v>
      </c>
      <c r="D101" s="11">
        <v>13475.09</v>
      </c>
      <c r="E101" s="12">
        <v>0.17525830000000001</v>
      </c>
      <c r="F101" s="17">
        <v>7495.7190000000001</v>
      </c>
      <c r="G101" s="18">
        <v>9.0455499999999994E-2</v>
      </c>
      <c r="H101" s="19" t="s">
        <v>11</v>
      </c>
      <c r="J101" s="34"/>
    </row>
    <row r="102" spans="1:10" x14ac:dyDescent="0.25">
      <c r="A102" s="24">
        <v>99</v>
      </c>
      <c r="B102" s="11">
        <v>77118</v>
      </c>
      <c r="C102" s="16">
        <v>85538.53</v>
      </c>
      <c r="D102" s="11">
        <v>8420.5310000000009</v>
      </c>
      <c r="E102" s="12">
        <v>0.1091902</v>
      </c>
      <c r="F102" s="17">
        <v>2672.1640000000002</v>
      </c>
      <c r="G102" s="18">
        <v>3.2246700000000003E-2</v>
      </c>
      <c r="H102" s="19"/>
      <c r="J102" s="34"/>
    </row>
    <row r="103" spans="1:10" x14ac:dyDescent="0.25">
      <c r="A103" s="24">
        <v>100</v>
      </c>
      <c r="B103" s="11">
        <v>78386</v>
      </c>
      <c r="C103" s="16">
        <v>80077.7</v>
      </c>
      <c r="D103" s="11">
        <v>1691.6949999999999</v>
      </c>
      <c r="E103" s="12">
        <v>2.1581599999999999E-2</v>
      </c>
      <c r="F103" s="17">
        <v>-2788.672</v>
      </c>
      <c r="G103" s="18">
        <v>-3.3652599999999998E-2</v>
      </c>
      <c r="H103" s="19"/>
      <c r="J103" s="34"/>
    </row>
    <row r="104" spans="1:10" x14ac:dyDescent="0.25">
      <c r="A104" s="24">
        <v>101</v>
      </c>
      <c r="B104" s="11">
        <v>77335</v>
      </c>
      <c r="C104" s="16">
        <v>87433.23</v>
      </c>
      <c r="D104" s="11">
        <v>10098.23</v>
      </c>
      <c r="E104" s="12">
        <v>0.13057769999999999</v>
      </c>
      <c r="F104" s="17">
        <v>4566.8590000000004</v>
      </c>
      <c r="G104" s="18">
        <v>5.5111100000000003E-2</v>
      </c>
      <c r="H104" s="19" t="s">
        <v>11</v>
      </c>
      <c r="J104" s="34"/>
    </row>
    <row r="105" spans="1:10" x14ac:dyDescent="0.25">
      <c r="A105" s="24">
        <v>102</v>
      </c>
      <c r="B105" s="11">
        <v>76572</v>
      </c>
      <c r="C105" s="16">
        <v>81322.95</v>
      </c>
      <c r="D105" s="11">
        <v>4750.9530000000004</v>
      </c>
      <c r="E105" s="12">
        <v>6.2045599999999999E-2</v>
      </c>
      <c r="F105" s="17">
        <v>-1543.414</v>
      </c>
      <c r="G105" s="18">
        <v>-1.8625300000000001E-2</v>
      </c>
      <c r="H105" s="19"/>
      <c r="J105" s="34"/>
    </row>
    <row r="106" spans="1:10" x14ac:dyDescent="0.25">
      <c r="A106" s="24">
        <v>103</v>
      </c>
      <c r="B106" s="11">
        <v>75672</v>
      </c>
      <c r="C106" s="16">
        <v>82386.06</v>
      </c>
      <c r="D106" s="11">
        <v>6714.0630000000001</v>
      </c>
      <c r="E106" s="12">
        <v>8.8725799999999994E-2</v>
      </c>
      <c r="F106" s="17">
        <v>-480.30470000000003</v>
      </c>
      <c r="G106" s="18">
        <v>-5.7961000000000002E-3</v>
      </c>
      <c r="H106" s="19"/>
      <c r="J106" s="34"/>
    </row>
    <row r="107" spans="1:10" x14ac:dyDescent="0.25">
      <c r="A107" s="24">
        <v>104</v>
      </c>
      <c r="B107" s="11">
        <v>76073</v>
      </c>
      <c r="C107" s="16">
        <v>77490.320000000007</v>
      </c>
      <c r="D107" s="11">
        <v>1417.32</v>
      </c>
      <c r="E107" s="12">
        <v>1.8631100000000001E-2</v>
      </c>
      <c r="F107" s="17">
        <v>-5376.0469999999996</v>
      </c>
      <c r="G107" s="18">
        <v>-6.4876100000000006E-2</v>
      </c>
      <c r="H107" s="19" t="s">
        <v>11</v>
      </c>
      <c r="J107" s="34"/>
    </row>
    <row r="108" spans="1:10" x14ac:dyDescent="0.25">
      <c r="A108" s="24">
        <v>105</v>
      </c>
      <c r="B108" s="11">
        <v>75712</v>
      </c>
      <c r="C108" s="16">
        <v>88567.06</v>
      </c>
      <c r="D108" s="11">
        <v>12855.06</v>
      </c>
      <c r="E108" s="12">
        <v>0.169789</v>
      </c>
      <c r="F108" s="17">
        <v>5700.6949999999997</v>
      </c>
      <c r="G108" s="18">
        <v>6.8793800000000002E-2</v>
      </c>
      <c r="H108" s="19" t="s">
        <v>11</v>
      </c>
      <c r="J108" s="34"/>
    </row>
    <row r="109" spans="1:10" x14ac:dyDescent="0.25">
      <c r="A109" s="24">
        <v>106</v>
      </c>
      <c r="B109" s="11">
        <v>75539</v>
      </c>
      <c r="C109" s="16">
        <v>83613.81</v>
      </c>
      <c r="D109" s="11">
        <v>8074.8130000000001</v>
      </c>
      <c r="E109" s="12">
        <v>0.1068959</v>
      </c>
      <c r="F109" s="17">
        <v>747.44529999999997</v>
      </c>
      <c r="G109" s="18">
        <v>9.0199000000000008E-3</v>
      </c>
      <c r="H109" s="19"/>
      <c r="J109" s="34"/>
    </row>
    <row r="110" spans="1:10" x14ac:dyDescent="0.25">
      <c r="A110" s="24">
        <v>107</v>
      </c>
      <c r="B110" s="11">
        <v>77001</v>
      </c>
      <c r="C110" s="16">
        <v>85901.02</v>
      </c>
      <c r="D110" s="11">
        <v>8900.0159999999996</v>
      </c>
      <c r="E110" s="12">
        <v>0.11558309999999999</v>
      </c>
      <c r="F110" s="17">
        <v>3034.6480000000001</v>
      </c>
      <c r="G110" s="18">
        <v>3.6621000000000001E-2</v>
      </c>
      <c r="H110" s="19"/>
      <c r="J110" s="34"/>
    </row>
    <row r="111" spans="1:10" x14ac:dyDescent="0.25">
      <c r="A111" s="24">
        <v>108</v>
      </c>
      <c r="B111" s="11">
        <v>76926</v>
      </c>
      <c r="C111" s="16">
        <v>79177.3</v>
      </c>
      <c r="D111" s="11">
        <v>2251.3049999999998</v>
      </c>
      <c r="E111" s="12">
        <v>2.9265800000000002E-2</v>
      </c>
      <c r="F111" s="17">
        <v>-3689.0630000000001</v>
      </c>
      <c r="G111" s="18">
        <v>-4.4518200000000001E-2</v>
      </c>
      <c r="H111" s="19"/>
      <c r="J111" s="34"/>
    </row>
    <row r="112" spans="1:10" x14ac:dyDescent="0.25">
      <c r="A112" s="24">
        <v>109</v>
      </c>
      <c r="B112" s="11">
        <v>75517</v>
      </c>
      <c r="C112" s="16">
        <v>76992.75</v>
      </c>
      <c r="D112" s="11">
        <v>1475.75</v>
      </c>
      <c r="E112" s="12">
        <v>1.9542E-2</v>
      </c>
      <c r="F112" s="17">
        <v>-5873.6170000000002</v>
      </c>
      <c r="G112" s="18">
        <v>-7.0880600000000002E-2</v>
      </c>
      <c r="H112" s="19" t="s">
        <v>11</v>
      </c>
      <c r="J112" s="34"/>
    </row>
    <row r="113" spans="1:10" x14ac:dyDescent="0.25">
      <c r="A113" s="24">
        <v>110</v>
      </c>
      <c r="B113" s="11">
        <v>75573</v>
      </c>
      <c r="C113" s="16">
        <v>76662.899999999994</v>
      </c>
      <c r="D113" s="11">
        <v>1089.896</v>
      </c>
      <c r="E113" s="12">
        <v>1.44218E-2</v>
      </c>
      <c r="F113" s="17">
        <v>-6203.4709999999995</v>
      </c>
      <c r="G113" s="18">
        <v>-7.48611E-2</v>
      </c>
      <c r="H113" s="19" t="s">
        <v>11</v>
      </c>
      <c r="J113" s="34"/>
    </row>
    <row r="114" spans="1:10" x14ac:dyDescent="0.25">
      <c r="A114" s="24">
        <v>111</v>
      </c>
      <c r="B114" s="11">
        <v>76148</v>
      </c>
      <c r="C114" s="16">
        <v>75370.05</v>
      </c>
      <c r="D114" s="11">
        <v>-777.95309999999995</v>
      </c>
      <c r="E114" s="12">
        <v>-1.0216299999999999E-2</v>
      </c>
      <c r="F114" s="17">
        <v>-7496.32</v>
      </c>
      <c r="G114" s="18">
        <v>-9.0462799999999996E-2</v>
      </c>
      <c r="H114" s="19" t="s">
        <v>11</v>
      </c>
      <c r="J114" s="34"/>
    </row>
    <row r="115" spans="1:10" x14ac:dyDescent="0.25">
      <c r="A115" s="24">
        <v>112</v>
      </c>
      <c r="B115" s="11">
        <v>79547</v>
      </c>
      <c r="C115" s="16">
        <v>77072.25</v>
      </c>
      <c r="D115" s="11">
        <v>-2474.7460000000001</v>
      </c>
      <c r="E115" s="12">
        <v>-3.1110499999999999E-2</v>
      </c>
      <c r="F115" s="17">
        <v>-5794.1130000000003</v>
      </c>
      <c r="G115" s="18">
        <v>-6.9921200000000003E-2</v>
      </c>
      <c r="H115" s="19" t="s">
        <v>11</v>
      </c>
      <c r="J115" s="34"/>
    </row>
    <row r="116" spans="1:10" x14ac:dyDescent="0.25">
      <c r="A116" s="24">
        <v>113</v>
      </c>
      <c r="B116" s="11">
        <v>81089</v>
      </c>
      <c r="C116" s="16">
        <v>81846.36</v>
      </c>
      <c r="D116" s="11">
        <v>757.36329999999998</v>
      </c>
      <c r="E116" s="12">
        <v>9.3398999999999999E-3</v>
      </c>
      <c r="F116" s="17">
        <v>-1020.004</v>
      </c>
      <c r="G116" s="18">
        <v>-1.2309E-2</v>
      </c>
      <c r="H116" s="19"/>
      <c r="J116" s="34"/>
    </row>
    <row r="117" spans="1:10" x14ac:dyDescent="0.25">
      <c r="A117" s="24">
        <v>114</v>
      </c>
      <c r="B117" s="11">
        <v>82902</v>
      </c>
      <c r="C117" s="16">
        <v>86048.75</v>
      </c>
      <c r="D117" s="11">
        <v>3146.75</v>
      </c>
      <c r="E117" s="12">
        <v>3.7957499999999998E-2</v>
      </c>
      <c r="F117" s="17">
        <v>3182.3829999999998</v>
      </c>
      <c r="G117" s="18">
        <v>3.8403800000000002E-2</v>
      </c>
      <c r="H117" s="19"/>
      <c r="J117" s="34"/>
    </row>
    <row r="118" spans="1:10" x14ac:dyDescent="0.25">
      <c r="A118" s="24">
        <v>115</v>
      </c>
      <c r="B118" s="11">
        <v>79883</v>
      </c>
      <c r="C118" s="16">
        <v>83661.2</v>
      </c>
      <c r="D118" s="11">
        <v>3778.203</v>
      </c>
      <c r="E118" s="12">
        <v>4.7296699999999997E-2</v>
      </c>
      <c r="F118" s="17">
        <v>794.83590000000004</v>
      </c>
      <c r="G118" s="18">
        <v>9.5917999999999993E-3</v>
      </c>
      <c r="H118" s="19"/>
      <c r="J118" s="34"/>
    </row>
    <row r="119" spans="1:10" x14ac:dyDescent="0.25">
      <c r="A119" s="24">
        <v>116</v>
      </c>
      <c r="B119" s="11">
        <v>75533</v>
      </c>
      <c r="C119" s="16">
        <v>80829.05</v>
      </c>
      <c r="D119" s="11">
        <v>5296.0469999999996</v>
      </c>
      <c r="E119" s="12">
        <v>7.0115700000000003E-2</v>
      </c>
      <c r="F119" s="17">
        <v>-2037.32</v>
      </c>
      <c r="G119" s="18">
        <v>-2.4585599999999999E-2</v>
      </c>
      <c r="H119" s="19"/>
      <c r="J119" s="34"/>
    </row>
    <row r="120" spans="1:10" x14ac:dyDescent="0.25">
      <c r="A120" s="24">
        <v>117</v>
      </c>
      <c r="B120" s="11">
        <v>79251</v>
      </c>
      <c r="C120" s="16">
        <v>82704.639999999999</v>
      </c>
      <c r="D120" s="11">
        <v>3453.6410000000001</v>
      </c>
      <c r="E120" s="12">
        <v>4.3578499999999999E-2</v>
      </c>
      <c r="F120" s="17">
        <v>-161.72659999999999</v>
      </c>
      <c r="G120" s="18">
        <v>-1.9517E-3</v>
      </c>
      <c r="H120" s="19"/>
      <c r="J120" s="34"/>
    </row>
    <row r="121" spans="1:10" x14ac:dyDescent="0.25">
      <c r="A121" s="24">
        <v>118</v>
      </c>
      <c r="B121" s="11">
        <v>76322</v>
      </c>
      <c r="C121" s="16">
        <v>76829.86</v>
      </c>
      <c r="D121" s="11">
        <v>507.85550000000001</v>
      </c>
      <c r="E121" s="12">
        <v>6.6540999999999996E-3</v>
      </c>
      <c r="F121" s="17">
        <v>-6036.5119999999997</v>
      </c>
      <c r="G121" s="18">
        <v>-7.2846300000000003E-2</v>
      </c>
      <c r="H121" s="19" t="s">
        <v>11</v>
      </c>
      <c r="J121" s="34"/>
    </row>
    <row r="122" spans="1:10" x14ac:dyDescent="0.25">
      <c r="A122" s="24">
        <v>119</v>
      </c>
      <c r="B122" s="11">
        <v>75548</v>
      </c>
      <c r="C122" s="16">
        <v>76667.149999999994</v>
      </c>
      <c r="D122" s="11">
        <v>1119.1500000000001</v>
      </c>
      <c r="E122" s="12">
        <v>1.48138E-2</v>
      </c>
      <c r="F122" s="17">
        <v>-6199.2169999999996</v>
      </c>
      <c r="G122" s="18">
        <v>-7.4809799999999996E-2</v>
      </c>
      <c r="H122" s="19" t="s">
        <v>11</v>
      </c>
      <c r="J122" s="34"/>
    </row>
    <row r="123" spans="1:10" x14ac:dyDescent="0.25">
      <c r="A123" s="25">
        <v>120</v>
      </c>
      <c r="B123" s="13">
        <v>80814</v>
      </c>
      <c r="C123" s="20">
        <v>80241</v>
      </c>
      <c r="D123" s="13">
        <v>-573</v>
      </c>
      <c r="E123" s="14">
        <v>-7.0904000000000002E-3</v>
      </c>
      <c r="F123" s="21">
        <v>-2625.3670000000002</v>
      </c>
      <c r="G123" s="22">
        <v>-3.1681899999999999E-2</v>
      </c>
      <c r="H123" s="23"/>
      <c r="J123" s="34"/>
    </row>
    <row r="124" spans="1:10" x14ac:dyDescent="0.25">
      <c r="B124" s="4"/>
      <c r="C124" s="4"/>
      <c r="D124" s="4"/>
      <c r="E124" s="5"/>
      <c r="F124" s="6"/>
      <c r="G124" s="5"/>
    </row>
    <row r="125" spans="1:10" ht="15" customHeight="1" x14ac:dyDescent="0.25">
      <c r="A125" s="64" t="s">
        <v>14</v>
      </c>
      <c r="B125" s="64"/>
      <c r="C125" s="64"/>
      <c r="D125" s="64"/>
      <c r="E125" s="64"/>
      <c r="F125" s="64"/>
      <c r="G125" s="64"/>
      <c r="H125" s="64"/>
    </row>
    <row r="126" spans="1:10" x14ac:dyDescent="0.25">
      <c r="A126" s="64"/>
      <c r="B126" s="64"/>
      <c r="C126" s="64"/>
      <c r="D126" s="64"/>
      <c r="E126" s="64"/>
      <c r="F126" s="64"/>
      <c r="G126" s="64"/>
      <c r="H126" s="64"/>
    </row>
    <row r="127" spans="1:10" x14ac:dyDescent="0.25">
      <c r="B127" s="4"/>
      <c r="C127" s="4"/>
      <c r="D127" s="4"/>
      <c r="E127" s="5"/>
      <c r="F127" s="6"/>
      <c r="G127" s="5"/>
    </row>
    <row r="128" spans="1:10" x14ac:dyDescent="0.25">
      <c r="B128" s="4"/>
      <c r="C128" s="4"/>
      <c r="D128" s="4"/>
      <c r="E128" s="5"/>
      <c r="F128" s="6"/>
      <c r="G128" s="5"/>
    </row>
    <row r="129" spans="2:7" x14ac:dyDescent="0.25">
      <c r="B129" s="4"/>
      <c r="C129" s="4"/>
      <c r="D129" s="4"/>
      <c r="E129" s="5"/>
      <c r="F129" s="6"/>
      <c r="G129" s="5"/>
    </row>
    <row r="130" spans="2:7" x14ac:dyDescent="0.25">
      <c r="B130" s="4"/>
      <c r="C130" s="4"/>
      <c r="D130" s="4"/>
      <c r="E130" s="5"/>
      <c r="F130" s="6"/>
      <c r="G130" s="5"/>
    </row>
    <row r="131" spans="2:7" x14ac:dyDescent="0.25">
      <c r="B131" s="4"/>
      <c r="C131" s="4"/>
      <c r="D131" s="4"/>
      <c r="E131" s="5"/>
      <c r="F131" s="6"/>
      <c r="G131" s="5"/>
    </row>
    <row r="132" spans="2:7" x14ac:dyDescent="0.25">
      <c r="B132" s="4"/>
      <c r="C132" s="4"/>
      <c r="D132" s="4"/>
      <c r="E132" s="5"/>
      <c r="F132" s="6"/>
      <c r="G132" s="5"/>
    </row>
    <row r="133" spans="2:7" x14ac:dyDescent="0.25">
      <c r="B133" s="4"/>
      <c r="C133" s="4"/>
      <c r="D133" s="4"/>
      <c r="E133" s="5"/>
      <c r="F133" s="6"/>
      <c r="G133" s="5"/>
    </row>
    <row r="134" spans="2:7" x14ac:dyDescent="0.25">
      <c r="B134" s="4"/>
      <c r="C134" s="4"/>
      <c r="D134" s="4"/>
      <c r="E134" s="5"/>
      <c r="F134" s="6"/>
      <c r="G134" s="5"/>
    </row>
    <row r="135" spans="2:7" x14ac:dyDescent="0.25">
      <c r="B135" s="4"/>
      <c r="C135" s="4"/>
      <c r="D135" s="4"/>
      <c r="E135" s="5"/>
      <c r="F135" s="6"/>
      <c r="G135" s="5"/>
    </row>
    <row r="136" spans="2:7" x14ac:dyDescent="0.25">
      <c r="B136" s="4"/>
      <c r="C136" s="4"/>
      <c r="D136" s="4"/>
      <c r="E136" s="5"/>
      <c r="F136" s="6"/>
      <c r="G136" s="5"/>
    </row>
    <row r="137" spans="2:7" x14ac:dyDescent="0.25">
      <c r="B137" s="4"/>
      <c r="C137" s="4"/>
      <c r="D137" s="4"/>
      <c r="E137" s="5"/>
      <c r="F137" s="6"/>
      <c r="G137" s="5"/>
    </row>
    <row r="138" spans="2:7" x14ac:dyDescent="0.25">
      <c r="B138" s="4"/>
      <c r="C138" s="4"/>
      <c r="D138" s="4"/>
      <c r="E138" s="5"/>
      <c r="F138" s="6"/>
      <c r="G138" s="5"/>
    </row>
    <row r="139" spans="2:7" x14ac:dyDescent="0.25">
      <c r="B139" s="4"/>
      <c r="C139" s="4"/>
      <c r="D139" s="4"/>
      <c r="E139" s="5"/>
      <c r="F139" s="6"/>
      <c r="G139" s="5"/>
    </row>
    <row r="140" spans="2:7" x14ac:dyDescent="0.25">
      <c r="B140" s="4"/>
      <c r="C140" s="4"/>
      <c r="D140" s="4"/>
      <c r="E140" s="5"/>
      <c r="F140" s="6"/>
      <c r="G140" s="5"/>
    </row>
    <row r="141" spans="2:7" x14ac:dyDescent="0.25">
      <c r="B141" s="4"/>
      <c r="C141" s="4"/>
      <c r="D141" s="4"/>
      <c r="E141" s="5"/>
      <c r="F141" s="6"/>
      <c r="G141" s="5"/>
    </row>
    <row r="142" spans="2:7" x14ac:dyDescent="0.25">
      <c r="B142" s="4"/>
      <c r="C142" s="4"/>
      <c r="D142" s="4"/>
      <c r="E142" s="5"/>
      <c r="F142" s="6"/>
      <c r="G142" s="5"/>
    </row>
    <row r="143" spans="2:7" x14ac:dyDescent="0.25">
      <c r="B143" s="4"/>
      <c r="C143" s="4"/>
      <c r="D143" s="4"/>
      <c r="E143" s="5"/>
      <c r="F143" s="6"/>
      <c r="G143" s="5"/>
    </row>
    <row r="144" spans="2:7" x14ac:dyDescent="0.25">
      <c r="B144" s="4"/>
      <c r="C144" s="4"/>
      <c r="D144" s="4"/>
      <c r="E144" s="5"/>
      <c r="F144" s="6"/>
      <c r="G144" s="5"/>
    </row>
    <row r="145" spans="2:7" x14ac:dyDescent="0.25">
      <c r="B145" s="4"/>
      <c r="C145" s="4"/>
      <c r="D145" s="4"/>
      <c r="E145" s="5"/>
      <c r="F145" s="6"/>
      <c r="G145" s="5"/>
    </row>
    <row r="146" spans="2:7" x14ac:dyDescent="0.25">
      <c r="B146" s="4"/>
      <c r="C146" s="4"/>
      <c r="D146" s="4"/>
      <c r="E146" s="5"/>
      <c r="F146" s="6"/>
      <c r="G146" s="5"/>
    </row>
    <row r="147" spans="2:7" x14ac:dyDescent="0.25">
      <c r="B147" s="4"/>
      <c r="C147" s="4"/>
      <c r="D147" s="4"/>
      <c r="E147" s="5"/>
      <c r="F147" s="6"/>
      <c r="G147" s="5"/>
    </row>
    <row r="148" spans="2:7" x14ac:dyDescent="0.25">
      <c r="B148" s="4"/>
      <c r="C148" s="4"/>
      <c r="D148" s="4"/>
      <c r="E148" s="5"/>
      <c r="F148" s="6"/>
      <c r="G148" s="5"/>
    </row>
    <row r="149" spans="2:7" x14ac:dyDescent="0.25">
      <c r="B149" s="4"/>
      <c r="C149" s="4"/>
      <c r="D149" s="4"/>
      <c r="E149" s="5"/>
      <c r="F149" s="6"/>
      <c r="G149" s="5"/>
    </row>
    <row r="150" spans="2:7" x14ac:dyDescent="0.25">
      <c r="B150" s="4"/>
      <c r="C150" s="4"/>
      <c r="D150" s="4"/>
      <c r="E150" s="5"/>
      <c r="F150" s="6"/>
      <c r="G150" s="5"/>
    </row>
    <row r="151" spans="2:7" x14ac:dyDescent="0.25">
      <c r="B151" s="4"/>
      <c r="C151" s="4"/>
      <c r="D151" s="4"/>
      <c r="E151" s="5"/>
      <c r="F151" s="6"/>
      <c r="G151" s="5"/>
    </row>
    <row r="152" spans="2:7" x14ac:dyDescent="0.25">
      <c r="B152" s="4"/>
      <c r="C152" s="4"/>
      <c r="D152" s="4"/>
      <c r="E152" s="5"/>
      <c r="F152" s="6"/>
      <c r="G152" s="5"/>
    </row>
  </sheetData>
  <mergeCells count="7">
    <mergeCell ref="A125:H126"/>
    <mergeCell ref="J2:N3"/>
    <mergeCell ref="A2:A3"/>
    <mergeCell ref="F2:H2"/>
    <mergeCell ref="A1:H1"/>
    <mergeCell ref="B2:C2"/>
    <mergeCell ref="D2:E2"/>
  </mergeCells>
  <conditionalFormatting sqref="A4:H123">
    <cfRule type="expression" dxfId="1" priority="1">
      <formula>MOD(ROW(),2)=1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workbookViewId="0">
      <selection activeCell="D11" sqref="D11"/>
    </sheetView>
  </sheetViews>
  <sheetFormatPr defaultColWidth="13" defaultRowHeight="15" x14ac:dyDescent="0.25"/>
  <cols>
    <col min="1" max="3" width="13" style="35"/>
    <col min="4" max="4" width="12.5703125" style="35" customWidth="1"/>
    <col min="5" max="5" width="13.42578125" style="35" customWidth="1"/>
    <col min="6" max="16384" width="13" style="35"/>
  </cols>
  <sheetData>
    <row r="2" spans="2:7" x14ac:dyDescent="0.25">
      <c r="B2" s="67" t="s">
        <v>33</v>
      </c>
      <c r="C2" s="67"/>
      <c r="D2" s="67"/>
      <c r="E2" s="67"/>
      <c r="F2" s="67"/>
      <c r="G2" s="67"/>
    </row>
    <row r="3" spans="2:7" x14ac:dyDescent="0.25">
      <c r="B3" s="68"/>
      <c r="C3" s="68"/>
      <c r="D3" s="68"/>
      <c r="E3" s="68"/>
      <c r="F3" s="68"/>
      <c r="G3" s="68"/>
    </row>
    <row r="4" spans="2:7" x14ac:dyDescent="0.25">
      <c r="B4" s="69" t="s">
        <v>23</v>
      </c>
      <c r="C4" s="69" t="s">
        <v>24</v>
      </c>
      <c r="D4" s="69" t="s">
        <v>34</v>
      </c>
      <c r="E4" s="69" t="s">
        <v>25</v>
      </c>
      <c r="F4" s="72" t="s">
        <v>36</v>
      </c>
      <c r="G4" s="72"/>
    </row>
    <row r="5" spans="2:7" s="36" customFormat="1" ht="15.75" thickBot="1" x14ac:dyDescent="0.3">
      <c r="B5" s="70"/>
      <c r="C5" s="70"/>
      <c r="D5" s="70"/>
      <c r="E5" s="70"/>
      <c r="F5" s="73"/>
      <c r="G5" s="73"/>
    </row>
    <row r="6" spans="2:7" s="38" customFormat="1" ht="16.5" thickTop="1" x14ac:dyDescent="0.25">
      <c r="B6" s="71"/>
      <c r="C6" s="71"/>
      <c r="D6" s="71"/>
      <c r="E6" s="71"/>
      <c r="F6" s="37" t="s">
        <v>26</v>
      </c>
      <c r="G6" s="37" t="s">
        <v>27</v>
      </c>
    </row>
    <row r="7" spans="2:7" ht="15.75" x14ac:dyDescent="0.25">
      <c r="B7" s="39" t="s">
        <v>28</v>
      </c>
      <c r="C7" s="40">
        <v>13</v>
      </c>
      <c r="D7" s="41">
        <v>764920.30769230775</v>
      </c>
      <c r="E7" s="42" t="s">
        <v>35</v>
      </c>
      <c r="F7" s="43">
        <f>D7*0.995</f>
        <v>761095.70615384623</v>
      </c>
      <c r="G7" s="43">
        <f>D7*1.005</f>
        <v>768744.90923076915</v>
      </c>
    </row>
    <row r="8" spans="2:7" ht="15.75" x14ac:dyDescent="0.25">
      <c r="B8" s="39" t="s">
        <v>29</v>
      </c>
      <c r="C8" s="40">
        <v>50</v>
      </c>
      <c r="D8" s="41">
        <v>198879.28</v>
      </c>
      <c r="E8" s="42" t="s">
        <v>30</v>
      </c>
      <c r="F8" s="43">
        <f>D8*0.95</f>
        <v>188935.31599999999</v>
      </c>
      <c r="G8" s="43">
        <f>D8*1.05</f>
        <v>208823.24400000001</v>
      </c>
    </row>
    <row r="9" spans="2:7" ht="15.75" x14ac:dyDescent="0.25">
      <c r="B9" s="44" t="s">
        <v>31</v>
      </c>
      <c r="C9" s="45">
        <v>120</v>
      </c>
      <c r="D9" s="46">
        <v>82866.366666666669</v>
      </c>
      <c r="E9" s="47" t="s">
        <v>30</v>
      </c>
      <c r="F9" s="48">
        <f>D9*0.95</f>
        <v>78723.048333333325</v>
      </c>
      <c r="G9" s="48">
        <f>D9*1.05</f>
        <v>87009.685000000012</v>
      </c>
    </row>
    <row r="11" spans="2:7" x14ac:dyDescent="0.25">
      <c r="D11" s="49"/>
    </row>
    <row r="17" spans="5:5" x14ac:dyDescent="0.25">
      <c r="E17" s="35" t="s">
        <v>32</v>
      </c>
    </row>
  </sheetData>
  <mergeCells count="6">
    <mergeCell ref="B2:G3"/>
    <mergeCell ref="B4:B6"/>
    <mergeCell ref="C4:C6"/>
    <mergeCell ref="D4:D6"/>
    <mergeCell ref="E4:E6"/>
    <mergeCell ref="F4:G5"/>
  </mergeCells>
  <conditionalFormatting sqref="B7:G9">
    <cfRule type="expression" dxfId="0" priority="1">
      <formula>MOD(ROW(),2)=1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US House</vt:lpstr>
      <vt:lpstr>NC Senate</vt:lpstr>
      <vt:lpstr>NC House</vt:lpstr>
      <vt:lpstr>Ideal Size</vt:lpstr>
    </vt:vector>
  </TitlesOfParts>
  <Company>UNC Chapel Hill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Tippett, Rebecca Marie</dc:creator>
  <cp:lastModifiedBy>Tippett, Rebecca Marie</cp:lastModifiedBy>
  <dcterms:created xsi:type="dcterms:W3CDTF">2015-12-08T17:46:02Z</dcterms:created>
  <dcterms:modified xsi:type="dcterms:W3CDTF">2015-12-15T23:10:10Z</dcterms:modified>
</cp:coreProperties>
</file>